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445" firstSheet="2" activeTab="9"/>
  </bookViews>
  <sheets>
    <sheet name="dist" sheetId="1" r:id="rId1"/>
    <sheet name="Batia" sheetId="2" r:id="rId2"/>
    <sheet name="Dacop" sheetId="3" r:id="rId3"/>
    <sheet name="Dumu" sheetId="4" r:id="rId4"/>
    <sheet name="Digha" sheetId="5" r:id="rId5"/>
    <sheet name="Koyra" sheetId="6" r:id="rId6"/>
    <sheet name="Paik" sheetId="7" r:id="rId7"/>
    <sheet name="Phul" sheetId="8" r:id="rId8"/>
    <sheet name="Rupsa" sheetId="9" r:id="rId9"/>
    <sheet name="Tero" sheetId="10" r:id="rId10"/>
  </sheets>
  <definedNames>
    <definedName name="_xlnm.Print_Titles" localSheetId="1">'Batia'!$1:$7</definedName>
    <definedName name="_xlnm.Print_Titles" localSheetId="2">'Dacop'!$1:$7</definedName>
    <definedName name="_xlnm.Print_Titles" localSheetId="4">'Digha'!$1:$7</definedName>
    <definedName name="_xlnm.Print_Titles" localSheetId="0">'dist'!$1:$7</definedName>
    <definedName name="_xlnm.Print_Titles" localSheetId="3">'Dumu'!$1:$7</definedName>
    <definedName name="_xlnm.Print_Titles" localSheetId="5">'Koyra'!$1:$7</definedName>
    <definedName name="_xlnm.Print_Titles" localSheetId="6">'Paik'!$1:$7</definedName>
    <definedName name="_xlnm.Print_Titles" localSheetId="7">'Phul'!$1:$7</definedName>
    <definedName name="_xlnm.Print_Titles" localSheetId="8">'Rupsa'!$1:$7</definedName>
    <definedName name="_xlnm.Print_Titles" localSheetId="9">'Tero'!$1:$7</definedName>
  </definedNames>
  <calcPr fullCalcOnLoad="1"/>
</workbook>
</file>

<file path=xl/sharedStrings.xml><?xml version="1.0" encoding="utf-8"?>
<sst xmlns="http://schemas.openxmlformats.org/spreadsheetml/2006/main" count="828" uniqueCount="87">
  <si>
    <t>Items</t>
  </si>
  <si>
    <t>All Holdings</t>
  </si>
  <si>
    <t>Total</t>
  </si>
  <si>
    <t>Small</t>
  </si>
  <si>
    <t>Medium</t>
  </si>
  <si>
    <t>Large</t>
  </si>
  <si>
    <t>Farm Holdings</t>
  </si>
  <si>
    <t>(a)  Cattle</t>
  </si>
  <si>
    <t>(b)  Goat</t>
  </si>
  <si>
    <t>(c)   Fowls</t>
  </si>
  <si>
    <t>(d )  Ducks</t>
  </si>
  <si>
    <t>(b)  Owner-Cum-Teanant  Holding</t>
  </si>
  <si>
    <t>7.  Net cultivated Area</t>
  </si>
  <si>
    <t>1. Number of Holdings</t>
  </si>
  <si>
    <t>2. Tenureship</t>
  </si>
  <si>
    <t>3.  Agriculture Labour HH</t>
  </si>
  <si>
    <t>4. Owned Area</t>
  </si>
  <si>
    <t>5. Operated Area</t>
  </si>
  <si>
    <t>6. Homestead Area</t>
  </si>
  <si>
    <t>8.  Gross cropped Area</t>
  </si>
  <si>
    <t>10. Irrigation</t>
  </si>
  <si>
    <t xml:space="preserve">     Percentage</t>
  </si>
  <si>
    <t>(a)   Owner Holding</t>
  </si>
  <si>
    <t>(c) Tenant Holdinga</t>
  </si>
  <si>
    <t xml:space="preserve">    Area per Holding</t>
  </si>
  <si>
    <t xml:space="preserve">   Area per Holding</t>
  </si>
  <si>
    <t xml:space="preserve">     Holding reporting</t>
  </si>
  <si>
    <t xml:space="preserve">    Percent of Farm Holding</t>
  </si>
  <si>
    <t xml:space="preserve">    Irrigated Area</t>
  </si>
  <si>
    <t xml:space="preserve">    Percent of cultivated area</t>
  </si>
  <si>
    <t xml:space="preserve">     Holding Reporting</t>
  </si>
  <si>
    <t xml:space="preserve">    Number of Cattle</t>
  </si>
  <si>
    <t xml:space="preserve">   Percentage</t>
  </si>
  <si>
    <t xml:space="preserve">    No. of Cattle per Holding</t>
  </si>
  <si>
    <t xml:space="preserve">    Holding Reporting</t>
  </si>
  <si>
    <t xml:space="preserve">   Number of Goat</t>
  </si>
  <si>
    <t xml:space="preserve">    Percentage</t>
  </si>
  <si>
    <t xml:space="preserve">   No. of Goat per Holding</t>
  </si>
  <si>
    <t xml:space="preserve">       Holding Reporting</t>
  </si>
  <si>
    <t xml:space="preserve">     No. of Fowls per Holding</t>
  </si>
  <si>
    <t xml:space="preserve">      Percentage</t>
  </si>
  <si>
    <t xml:space="preserve">      Number of Fowls</t>
  </si>
  <si>
    <t xml:space="preserve">     Number of Ducks</t>
  </si>
  <si>
    <t xml:space="preserve">    No. of Duck per Holding</t>
  </si>
  <si>
    <t xml:space="preserve">     Area per Holding</t>
  </si>
  <si>
    <t>*Corresponding data of Agricultue Census 1996 is not available.</t>
  </si>
  <si>
    <t>11. Livestock and Poultry</t>
  </si>
  <si>
    <t xml:space="preserve">        Percentage</t>
  </si>
  <si>
    <t xml:space="preserve">       Percentage</t>
  </si>
  <si>
    <t>Total*</t>
  </si>
  <si>
    <t xml:space="preserve">4.1: COMPARISON OF 2008 WITH 1996 AGRICULTURE CENSUS   </t>
  </si>
  <si>
    <t xml:space="preserve">4.2: COMPARISON OF 2008 WITH 1996 AGRICULTURE CENSUS   </t>
  </si>
  <si>
    <t xml:space="preserve">4.3: COMPARISON OF 2008 WITH 1996 AGRICULTURE CENSUS   </t>
  </si>
  <si>
    <t xml:space="preserve">4.4: COMPARISON OF 2008 WITH 1996 AGRICULTURE CENSUS   </t>
  </si>
  <si>
    <t xml:space="preserve">4.5: COMPARISON OF 2008 WITH 1996 AGRICULTURE CENSUS   </t>
  </si>
  <si>
    <t xml:space="preserve">4.6: COMPARISON OF 2008 WITH 1996 AGRICULTURE CENSUS   </t>
  </si>
  <si>
    <t xml:space="preserve">4.7: COMPARISON OF 2008 WITH 1996 AGRICULTURE CENSUS   </t>
  </si>
  <si>
    <t xml:space="preserve">4.8: COMPARISON OF 2008 WITH 1996 AGRICULTURE CENSUS   </t>
  </si>
  <si>
    <t xml:space="preserve">4.9: COMPARISON OF 2008 WITH 1996 AGRICULTURE CENSUS   </t>
  </si>
  <si>
    <t xml:space="preserve">4.10: COMPARISON OF 2008 WITH 1996 AGRICULTURE CENSUS   </t>
  </si>
  <si>
    <t xml:space="preserve">9.  Intensity of cropping (%) </t>
  </si>
  <si>
    <t>9.  Intensity of cropping (%)</t>
  </si>
  <si>
    <t>9.  Intensity of cropping(%)</t>
  </si>
  <si>
    <t xml:space="preserve"> </t>
  </si>
  <si>
    <t>*Proportion of  Small, Medium and Large  holdings are based on total farm holdings .</t>
  </si>
  <si>
    <t xml:space="preserve"> *Proportion of  Small, Medium and Large  holdings are based on total farm holdings .</t>
  </si>
  <si>
    <t xml:space="preserve">Non farm holdins </t>
  </si>
  <si>
    <t xml:space="preserve">Non farm holdings </t>
  </si>
  <si>
    <t xml:space="preserve">       Percent of All Holdings</t>
  </si>
  <si>
    <t xml:space="preserve">     Percent of All Holdings</t>
  </si>
  <si>
    <t xml:space="preserve">      Percent of all Holdings</t>
  </si>
  <si>
    <t xml:space="preserve">    Percent of Operated Area</t>
  </si>
  <si>
    <t xml:space="preserve">   Percent of Operated Area</t>
  </si>
  <si>
    <t xml:space="preserve">     Percent of Operated Area</t>
  </si>
  <si>
    <t xml:space="preserve">    Percent of All Holdings</t>
  </si>
  <si>
    <t xml:space="preserve">      Percent of All Holdings</t>
  </si>
  <si>
    <t xml:space="preserve">        Percent of all Holdings</t>
  </si>
  <si>
    <t>Zila : 47-Khulna  (Rural)                                                                                                                                 (Area in acres)</t>
  </si>
  <si>
    <t>Zila: 47-Khulna                                                     Upazila:12 - Batiaghata                                                  (Area in acres)</t>
  </si>
  <si>
    <t>Zila: 47-Khulna                                                           Upazila :17- Dacope                                                  (Area in acres)</t>
  </si>
  <si>
    <t>Zila : 47-Khulna                                                    Upazila :30- Dumuria                                                     (Area in acres)</t>
  </si>
  <si>
    <t>Zila : 47-Khulna                                                           Upazila :40- Dighalia                                                           (Area in acres)</t>
  </si>
  <si>
    <t>Zila : 47-Khulna                                                                Upazila : 53 - Koyra                                                  (Area in acres)</t>
  </si>
  <si>
    <t>Zila : 47-Khulna                                                              Upazila : 64- Paikgachha                                             (Area in acres)</t>
  </si>
  <si>
    <t>Zila : 47-Khulna                                                           Upazila : 69- Phultala                                              (Area in acres)</t>
  </si>
  <si>
    <t>Zila : 47-Khulna                                                             Upazila :75- Rupsa                                                        (Area in acres)</t>
  </si>
  <si>
    <t>Zila : 47-Khulna                                                            Upazila : 94 - Terokhada                                                 (Area in acres)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</si>
</sst>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##\ ##0"/>
    <numFmt numFmtId="171" formatCode="##\ ##\ ##0"/>
    <numFmt numFmtId="172" formatCode="#\ ##\ ##0"/>
    <numFmt numFmtId="173" formatCode="#\ ##0"/>
    <numFmt numFmtId="174" formatCode="###0"/>
    <numFmt numFmtId="175" formatCode="#.0\ ##0"/>
    <numFmt numFmtId="176" formatCode="#.\ ##0"/>
    <numFmt numFmtId="177" formatCode=".\ ##00;"/>
    <numFmt numFmtId="178" formatCode="##.\ ##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b/>
      <sz val="12"/>
      <name val="Arial Narrow"/>
      <family val="2"/>
    </font>
    <font>
      <b/>
      <sz val="10"/>
      <name val="Arial"/>
      <family val="0"/>
    </font>
    <font>
      <b/>
      <u val="single"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3" xfId="0" applyFont="1" applyBorder="1" applyAlignment="1">
      <alignment/>
    </xf>
    <xf numFmtId="173" fontId="4" fillId="0" borderId="4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73" fontId="4" fillId="2" borderId="4" xfId="0" applyNumberFormat="1" applyFont="1" applyFill="1" applyBorder="1" applyAlignment="1">
      <alignment/>
    </xf>
    <xf numFmtId="173" fontId="4" fillId="2" borderId="0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73" fontId="4" fillId="0" borderId="4" xfId="0" applyNumberFormat="1" applyFont="1" applyBorder="1" applyAlignment="1">
      <alignment vertical="top" shrinkToFit="1"/>
    </xf>
    <xf numFmtId="0" fontId="5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Border="1" applyAlignment="1">
      <alignment vertical="top" shrinkToFit="1"/>
    </xf>
    <xf numFmtId="173" fontId="4" fillId="0" borderId="5" xfId="0" applyNumberFormat="1" applyFont="1" applyBorder="1" applyAlignment="1">
      <alignment vertical="top" shrinkToFit="1"/>
    </xf>
    <xf numFmtId="2" fontId="4" fillId="0" borderId="4" xfId="0" applyNumberFormat="1" applyFont="1" applyBorder="1" applyAlignment="1">
      <alignment vertical="top" shrinkToFit="1"/>
    </xf>
    <xf numFmtId="2" fontId="4" fillId="0" borderId="0" xfId="0" applyNumberFormat="1" applyFont="1" applyBorder="1" applyAlignment="1">
      <alignment vertical="top" shrinkToFit="1"/>
    </xf>
    <xf numFmtId="2" fontId="4" fillId="0" borderId="5" xfId="0" applyNumberFormat="1" applyFont="1" applyBorder="1" applyAlignment="1">
      <alignment vertical="top" shrinkToFit="1"/>
    </xf>
    <xf numFmtId="0" fontId="4" fillId="0" borderId="4" xfId="0" applyFont="1" applyBorder="1" applyAlignment="1">
      <alignment vertical="top" shrinkToFit="1"/>
    </xf>
    <xf numFmtId="0" fontId="4" fillId="0" borderId="0" xfId="0" applyFont="1" applyBorder="1" applyAlignment="1">
      <alignment vertical="top" shrinkToFit="1"/>
    </xf>
    <xf numFmtId="0" fontId="4" fillId="0" borderId="5" xfId="0" applyFont="1" applyBorder="1" applyAlignment="1">
      <alignment vertical="top" shrinkToFit="1"/>
    </xf>
    <xf numFmtId="2" fontId="4" fillId="0" borderId="7" xfId="0" applyNumberFormat="1" applyFont="1" applyBorder="1" applyAlignment="1">
      <alignment vertical="top" shrinkToFit="1"/>
    </xf>
    <xf numFmtId="2" fontId="4" fillId="0" borderId="8" xfId="0" applyNumberFormat="1" applyFont="1" applyBorder="1" applyAlignment="1">
      <alignment vertical="top" shrinkToFit="1"/>
    </xf>
    <xf numFmtId="2" fontId="4" fillId="0" borderId="9" xfId="0" applyNumberFormat="1" applyFont="1" applyBorder="1" applyAlignment="1">
      <alignment vertical="top" shrinkToFit="1"/>
    </xf>
    <xf numFmtId="2" fontId="4" fillId="0" borderId="1" xfId="0" applyNumberFormat="1" applyFont="1" applyBorder="1" applyAlignment="1">
      <alignment vertical="top" shrinkToFit="1"/>
    </xf>
    <xf numFmtId="0" fontId="4" fillId="0" borderId="10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173" fontId="4" fillId="0" borderId="5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4" fillId="0" borderId="5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174" fontId="4" fillId="0" borderId="4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5" xfId="0" applyNumberFormat="1" applyFont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5" fillId="0" borderId="3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2" borderId="4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4" fillId="0" borderId="5" xfId="0" applyNumberFormat="1" applyFont="1" applyBorder="1" applyAlignment="1">
      <alignment/>
    </xf>
    <xf numFmtId="2" fontId="4" fillId="0" borderId="4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73" fontId="4" fillId="0" borderId="4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3" fontId="4" fillId="0" borderId="5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73" fontId="4" fillId="2" borderId="4" xfId="0" applyNumberFormat="1" applyFont="1" applyFill="1" applyBorder="1" applyAlignment="1">
      <alignment horizontal="right"/>
    </xf>
    <xf numFmtId="173" fontId="4" fillId="2" borderId="0" xfId="0" applyNumberFormat="1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173" fontId="4" fillId="0" borderId="4" xfId="0" applyNumberFormat="1" applyFont="1" applyBorder="1" applyAlignment="1">
      <alignment horizontal="right" vertical="top" shrinkToFi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8" fillId="0" borderId="8" xfId="0" applyFont="1" applyBorder="1" applyAlignment="1">
      <alignment/>
    </xf>
    <xf numFmtId="2" fontId="1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view="pageBreakPreview" zoomScaleSheetLayoutView="100" workbookViewId="0" topLeftCell="A1">
      <selection activeCell="E14" sqref="E14"/>
    </sheetView>
  </sheetViews>
  <sheetFormatPr defaultColWidth="9.140625" defaultRowHeight="12.75"/>
  <cols>
    <col min="1" max="1" width="20.7109375" style="32" customWidth="1"/>
    <col min="2" max="13" width="5.7109375" style="32" customWidth="1"/>
    <col min="14" max="16384" width="9.140625" style="32" customWidth="1"/>
  </cols>
  <sheetData>
    <row r="1" spans="1:13" ht="15" customHeight="1">
      <c r="A1" s="11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109" t="s">
        <v>77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 customHeight="1">
      <c r="A4" s="112" t="s">
        <v>0</v>
      </c>
      <c r="B4" s="111">
        <v>1996</v>
      </c>
      <c r="C4" s="111"/>
      <c r="D4" s="111"/>
      <c r="E4" s="111"/>
      <c r="F4" s="111"/>
      <c r="G4" s="111"/>
      <c r="H4" s="111">
        <v>2008</v>
      </c>
      <c r="I4" s="111"/>
      <c r="J4" s="111"/>
      <c r="K4" s="111"/>
      <c r="L4" s="111"/>
      <c r="M4" s="111"/>
    </row>
    <row r="5" spans="1:13" ht="15" customHeight="1">
      <c r="A5" s="113"/>
      <c r="B5" s="112" t="s">
        <v>1</v>
      </c>
      <c r="C5" s="116" t="s">
        <v>67</v>
      </c>
      <c r="D5" s="111" t="s">
        <v>6</v>
      </c>
      <c r="E5" s="111"/>
      <c r="F5" s="111"/>
      <c r="G5" s="111"/>
      <c r="H5" s="115" t="s">
        <v>1</v>
      </c>
      <c r="I5" s="116" t="s">
        <v>67</v>
      </c>
      <c r="J5" s="111" t="s">
        <v>6</v>
      </c>
      <c r="K5" s="111"/>
      <c r="L5" s="111"/>
      <c r="M5" s="111"/>
    </row>
    <row r="6" spans="1:13" ht="20.25" customHeight="1">
      <c r="A6" s="114"/>
      <c r="B6" s="114"/>
      <c r="C6" s="116"/>
      <c r="D6" s="6" t="s">
        <v>49</v>
      </c>
      <c r="E6" s="6" t="s">
        <v>3</v>
      </c>
      <c r="F6" s="6" t="s">
        <v>4</v>
      </c>
      <c r="G6" s="6" t="s">
        <v>5</v>
      </c>
      <c r="H6" s="115"/>
      <c r="I6" s="116"/>
      <c r="J6" s="6" t="s">
        <v>49</v>
      </c>
      <c r="K6" s="6" t="s">
        <v>3</v>
      </c>
      <c r="L6" s="6" t="s">
        <v>4</v>
      </c>
      <c r="M6" s="6" t="s">
        <v>5</v>
      </c>
    </row>
    <row r="7" spans="1:13" ht="11.25" customHeight="1">
      <c r="A7" s="99"/>
      <c r="B7" s="99"/>
      <c r="C7" s="100"/>
      <c r="D7" s="101"/>
      <c r="E7" s="101"/>
      <c r="F7" s="101"/>
      <c r="G7" s="101"/>
      <c r="H7" s="99"/>
      <c r="I7" s="100"/>
      <c r="J7" s="101"/>
      <c r="K7" s="101"/>
      <c r="L7" s="101"/>
      <c r="M7" s="98"/>
    </row>
    <row r="8" spans="1:13" ht="15.75" customHeight="1">
      <c r="A8" s="65" t="s">
        <v>13</v>
      </c>
      <c r="B8" s="77">
        <v>208187</v>
      </c>
      <c r="C8" s="78">
        <v>65625</v>
      </c>
      <c r="D8" s="78">
        <v>142562</v>
      </c>
      <c r="E8" s="78">
        <v>102054</v>
      </c>
      <c r="F8" s="78">
        <v>34158</v>
      </c>
      <c r="G8" s="79">
        <v>6350</v>
      </c>
      <c r="H8" s="77">
        <v>364007</v>
      </c>
      <c r="I8" s="78">
        <f>H8-J8</f>
        <v>166590</v>
      </c>
      <c r="J8" s="78">
        <v>197417</v>
      </c>
      <c r="K8" s="78">
        <v>158663</v>
      </c>
      <c r="L8" s="78">
        <v>34274</v>
      </c>
      <c r="M8" s="79">
        <v>4480</v>
      </c>
    </row>
    <row r="9" spans="1:13" ht="15.75" customHeight="1">
      <c r="A9" s="7" t="s">
        <v>21</v>
      </c>
      <c r="B9" s="71">
        <v>100</v>
      </c>
      <c r="C9" s="72">
        <f>C8/B8*100</f>
        <v>31.522141151945128</v>
      </c>
      <c r="D9" s="72">
        <f>D8/B8*100</f>
        <v>68.47785884805488</v>
      </c>
      <c r="E9" s="72">
        <f>E8/D8*100</f>
        <v>71.58569604803525</v>
      </c>
      <c r="F9" s="72">
        <f>F8/D8*100</f>
        <v>23.960101569843296</v>
      </c>
      <c r="G9" s="73">
        <f>G8/D8*100</f>
        <v>4.454202382121463</v>
      </c>
      <c r="H9" s="71">
        <v>100</v>
      </c>
      <c r="I9" s="72">
        <f>I8/H8*100</f>
        <v>45.76560340872566</v>
      </c>
      <c r="J9" s="72">
        <f>J8/H8*100</f>
        <v>54.23439659127435</v>
      </c>
      <c r="K9" s="72">
        <f>K8/J8*100</f>
        <v>80.36947172735884</v>
      </c>
      <c r="L9" s="72">
        <f>L8/J8*100</f>
        <v>17.361220158345027</v>
      </c>
      <c r="M9" s="73">
        <f>M8/J8*100</f>
        <v>2.2693081142961344</v>
      </c>
    </row>
    <row r="10" spans="1:13" ht="12.75" customHeight="1">
      <c r="A10" s="7"/>
      <c r="B10" s="74"/>
      <c r="C10" s="75"/>
      <c r="D10" s="75"/>
      <c r="E10" s="75"/>
      <c r="F10" s="75"/>
      <c r="G10" s="76"/>
      <c r="H10" s="74"/>
      <c r="I10" s="75"/>
      <c r="J10" s="75"/>
      <c r="K10" s="75"/>
      <c r="L10" s="75"/>
      <c r="M10" s="76"/>
    </row>
    <row r="11" spans="1:13" ht="15.75" customHeight="1">
      <c r="A11" s="65" t="s">
        <v>14</v>
      </c>
      <c r="B11" s="74"/>
      <c r="C11" s="75"/>
      <c r="D11" s="75"/>
      <c r="E11" s="75"/>
      <c r="F11" s="75"/>
      <c r="G11" s="76"/>
      <c r="H11" s="74"/>
      <c r="I11" s="75"/>
      <c r="J11" s="75"/>
      <c r="K11" s="75"/>
      <c r="L11" s="75"/>
      <c r="M11" s="76"/>
    </row>
    <row r="12" spans="1:13" ht="15.75" customHeight="1">
      <c r="A12" s="7" t="s">
        <v>22</v>
      </c>
      <c r="B12" s="77">
        <v>144892</v>
      </c>
      <c r="C12" s="78">
        <v>46329</v>
      </c>
      <c r="D12" s="78">
        <v>98563</v>
      </c>
      <c r="E12" s="78">
        <v>76253</v>
      </c>
      <c r="F12" s="78">
        <v>18449</v>
      </c>
      <c r="G12" s="79">
        <v>3861</v>
      </c>
      <c r="H12" s="77">
        <v>247679</v>
      </c>
      <c r="I12" s="78">
        <v>119770</v>
      </c>
      <c r="J12" s="78">
        <v>127909</v>
      </c>
      <c r="K12" s="78">
        <v>107241</v>
      </c>
      <c r="L12" s="78">
        <v>18049</v>
      </c>
      <c r="M12" s="79">
        <v>2619</v>
      </c>
    </row>
    <row r="13" spans="1:13" ht="15.75" customHeight="1">
      <c r="A13" s="7" t="s">
        <v>47</v>
      </c>
      <c r="B13" s="71">
        <v>100</v>
      </c>
      <c r="C13" s="72">
        <f>C12/B12*100</f>
        <v>31.974850233277202</v>
      </c>
      <c r="D13" s="72">
        <f>D12/B12*100</f>
        <v>68.0251497667228</v>
      </c>
      <c r="E13" s="72">
        <f>E12/D12*100</f>
        <v>77.36473118715949</v>
      </c>
      <c r="F13" s="72">
        <f>F12/D12*100</f>
        <v>18.717977334293803</v>
      </c>
      <c r="G13" s="73">
        <f>G12/D12*100</f>
        <v>3.917291478546716</v>
      </c>
      <c r="H13" s="71">
        <v>100</v>
      </c>
      <c r="I13" s="72">
        <f>I12/H12*100</f>
        <v>48.356945885601924</v>
      </c>
      <c r="J13" s="72">
        <f>J12/H12*100</f>
        <v>51.64305411439807</v>
      </c>
      <c r="K13" s="72">
        <f>K12/J12*100</f>
        <v>83.8416374140991</v>
      </c>
      <c r="L13" s="72">
        <f>L12/J12*100</f>
        <v>14.110813156228255</v>
      </c>
      <c r="M13" s="73">
        <f>M12/J12*100</f>
        <v>2.047549429672658</v>
      </c>
    </row>
    <row r="14" spans="1:13" ht="15.75" customHeight="1">
      <c r="A14" s="7" t="s">
        <v>68</v>
      </c>
      <c r="B14" s="71">
        <f aca="true" t="shared" si="0" ref="B14:G14">B12/B8*100</f>
        <v>69.59704496438299</v>
      </c>
      <c r="C14" s="72">
        <f t="shared" si="0"/>
        <v>70.59657142857144</v>
      </c>
      <c r="D14" s="72">
        <f t="shared" si="0"/>
        <v>69.13693691165949</v>
      </c>
      <c r="E14" s="72">
        <f t="shared" si="0"/>
        <v>74.71828639739746</v>
      </c>
      <c r="F14" s="72">
        <f t="shared" si="0"/>
        <v>54.01077346448855</v>
      </c>
      <c r="G14" s="73">
        <f t="shared" si="0"/>
        <v>60.803149606299215</v>
      </c>
      <c r="H14" s="71">
        <f aca="true" t="shared" si="1" ref="H14:M14">H12/H8*100</f>
        <v>68.04237281151187</v>
      </c>
      <c r="I14" s="72">
        <f t="shared" si="1"/>
        <v>71.89507173299717</v>
      </c>
      <c r="J14" s="72">
        <f t="shared" si="1"/>
        <v>64.79127937310363</v>
      </c>
      <c r="K14" s="72">
        <f t="shared" si="1"/>
        <v>67.59042750987942</v>
      </c>
      <c r="L14" s="72">
        <f t="shared" si="1"/>
        <v>52.660909143957525</v>
      </c>
      <c r="M14" s="73">
        <f t="shared" si="1"/>
        <v>58.45982142857142</v>
      </c>
    </row>
    <row r="15" spans="1:13" ht="11.25" customHeight="1">
      <c r="A15" s="7"/>
      <c r="B15" s="74"/>
      <c r="C15" s="75"/>
      <c r="D15" s="75"/>
      <c r="E15" s="75"/>
      <c r="F15" s="75"/>
      <c r="G15" s="76"/>
      <c r="H15" s="74"/>
      <c r="I15" s="75"/>
      <c r="J15" s="75"/>
      <c r="K15" s="75"/>
      <c r="L15" s="75"/>
      <c r="M15" s="76"/>
    </row>
    <row r="16" spans="1:13" ht="15.75" customHeight="1">
      <c r="A16" s="7" t="s">
        <v>11</v>
      </c>
      <c r="B16" s="77">
        <v>42305</v>
      </c>
      <c r="C16" s="78">
        <v>1365</v>
      </c>
      <c r="D16" s="78">
        <v>40940</v>
      </c>
      <c r="E16" s="78">
        <v>23147</v>
      </c>
      <c r="F16" s="78">
        <v>15343</v>
      </c>
      <c r="G16" s="79">
        <v>2450</v>
      </c>
      <c r="H16" s="77">
        <v>72271</v>
      </c>
      <c r="I16" s="78">
        <v>7300</v>
      </c>
      <c r="J16" s="78">
        <v>64971</v>
      </c>
      <c r="K16" s="78">
        <v>47267</v>
      </c>
      <c r="L16" s="78">
        <v>15866</v>
      </c>
      <c r="M16" s="79">
        <v>1838</v>
      </c>
    </row>
    <row r="17" spans="1:13" ht="15.75" customHeight="1">
      <c r="A17" s="7" t="s">
        <v>48</v>
      </c>
      <c r="B17" s="71">
        <v>100</v>
      </c>
      <c r="C17" s="72">
        <f>C16/B16*100</f>
        <v>3.226568963479494</v>
      </c>
      <c r="D17" s="72">
        <f>D16/B16*100</f>
        <v>96.7734310365205</v>
      </c>
      <c r="E17" s="72">
        <f>E16/D16*100</f>
        <v>56.538837322911576</v>
      </c>
      <c r="F17" s="72">
        <f>F16/D16*100</f>
        <v>37.476795310210065</v>
      </c>
      <c r="G17" s="73">
        <f>G16/D16*100</f>
        <v>5.984367366878359</v>
      </c>
      <c r="H17" s="71">
        <v>100</v>
      </c>
      <c r="I17" s="72">
        <f>I16/H16*100</f>
        <v>10.100870335265874</v>
      </c>
      <c r="J17" s="72">
        <f>J16/H16*100</f>
        <v>89.89912966473412</v>
      </c>
      <c r="K17" s="72">
        <f>K16/J16*100</f>
        <v>72.75091964107064</v>
      </c>
      <c r="L17" s="72">
        <f>L16/J16*100</f>
        <v>24.420125902325655</v>
      </c>
      <c r="M17" s="73">
        <f>M16/J16*100</f>
        <v>2.8289544566037153</v>
      </c>
    </row>
    <row r="18" spans="1:13" ht="15.75" customHeight="1">
      <c r="A18" s="7" t="s">
        <v>69</v>
      </c>
      <c r="B18" s="71">
        <f aca="true" t="shared" si="2" ref="B18:G18">B16/B8*100</f>
        <v>20.320673240884396</v>
      </c>
      <c r="C18" s="72">
        <f t="shared" si="2"/>
        <v>2.08</v>
      </c>
      <c r="D18" s="72">
        <f t="shared" si="2"/>
        <v>28.71733000378783</v>
      </c>
      <c r="E18" s="72">
        <f t="shared" si="2"/>
        <v>22.681129598055932</v>
      </c>
      <c r="F18" s="72">
        <f t="shared" si="2"/>
        <v>44.917735230399906</v>
      </c>
      <c r="G18" s="73">
        <f t="shared" si="2"/>
        <v>38.582677165354326</v>
      </c>
      <c r="H18" s="71">
        <f aca="true" t="shared" si="3" ref="H18:M18">H16/H8*100</f>
        <v>19.85428851642963</v>
      </c>
      <c r="I18" s="72">
        <f t="shared" si="3"/>
        <v>4.382015727234528</v>
      </c>
      <c r="J18" s="72">
        <f t="shared" si="3"/>
        <v>32.91053961918173</v>
      </c>
      <c r="K18" s="72">
        <f t="shared" si="3"/>
        <v>29.79081449361225</v>
      </c>
      <c r="L18" s="72">
        <f t="shared" si="3"/>
        <v>46.29164964696271</v>
      </c>
      <c r="M18" s="73">
        <f t="shared" si="3"/>
        <v>41.026785714285715</v>
      </c>
    </row>
    <row r="19" spans="1:13" ht="11.25" customHeight="1">
      <c r="A19" s="7"/>
      <c r="B19" s="74"/>
      <c r="C19" s="75"/>
      <c r="D19" s="75"/>
      <c r="E19" s="75"/>
      <c r="F19" s="75"/>
      <c r="G19" s="76"/>
      <c r="H19" s="74"/>
      <c r="I19" s="75"/>
      <c r="J19" s="75"/>
      <c r="K19" s="75"/>
      <c r="L19" s="75"/>
      <c r="M19" s="76"/>
    </row>
    <row r="20" spans="1:13" ht="15.75" customHeight="1">
      <c r="A20" s="7" t="s">
        <v>23</v>
      </c>
      <c r="B20" s="77">
        <v>20990</v>
      </c>
      <c r="C20" s="78">
        <v>17931</v>
      </c>
      <c r="D20" s="78">
        <v>3059</v>
      </c>
      <c r="E20" s="78">
        <v>2654</v>
      </c>
      <c r="F20" s="78">
        <v>366</v>
      </c>
      <c r="G20" s="79">
        <v>39</v>
      </c>
      <c r="H20" s="77">
        <v>44057</v>
      </c>
      <c r="I20" s="78">
        <v>39520</v>
      </c>
      <c r="J20" s="78">
        <v>4537</v>
      </c>
      <c r="K20" s="78">
        <v>4155</v>
      </c>
      <c r="L20" s="78">
        <v>359</v>
      </c>
      <c r="M20" s="79">
        <v>23</v>
      </c>
    </row>
    <row r="21" spans="1:13" ht="15.75" customHeight="1">
      <c r="A21" s="7" t="s">
        <v>48</v>
      </c>
      <c r="B21" s="71">
        <v>100</v>
      </c>
      <c r="C21" s="72">
        <f>C20/B20*100</f>
        <v>85.42639352072415</v>
      </c>
      <c r="D21" s="72">
        <f>D20/B20*100</f>
        <v>14.573606479275847</v>
      </c>
      <c r="E21" s="72">
        <f>E20/D20*100</f>
        <v>86.76037920889179</v>
      </c>
      <c r="F21" s="72">
        <f>F20/D20*100</f>
        <v>11.964694344557044</v>
      </c>
      <c r="G21" s="73">
        <f>G20/D20*100</f>
        <v>1.2749264465511605</v>
      </c>
      <c r="H21" s="71">
        <v>100</v>
      </c>
      <c r="I21" s="72">
        <f>I20/H20*100</f>
        <v>89.70197698436117</v>
      </c>
      <c r="J21" s="72">
        <f>J20/H20*100</f>
        <v>10.298023015638831</v>
      </c>
      <c r="K21" s="72">
        <f>K20/J20*100</f>
        <v>91.5803394313423</v>
      </c>
      <c r="L21" s="72">
        <f>L20/J20*100</f>
        <v>7.912717654837999</v>
      </c>
      <c r="M21" s="73">
        <f>M20/J20*100</f>
        <v>0.5069429138197046</v>
      </c>
    </row>
    <row r="22" spans="1:13" ht="15.75" customHeight="1">
      <c r="A22" s="7" t="s">
        <v>69</v>
      </c>
      <c r="B22" s="71">
        <f aca="true" t="shared" si="4" ref="B22:G22">B20/B8*100</f>
        <v>10.08228179473262</v>
      </c>
      <c r="C22" s="72">
        <f t="shared" si="4"/>
        <v>27.323428571428572</v>
      </c>
      <c r="D22" s="72">
        <f t="shared" si="4"/>
        <v>2.1457330845526856</v>
      </c>
      <c r="E22" s="72">
        <f t="shared" si="4"/>
        <v>2.6005840045466124</v>
      </c>
      <c r="F22" s="72">
        <f t="shared" si="4"/>
        <v>1.0714913051115404</v>
      </c>
      <c r="G22" s="73">
        <f t="shared" si="4"/>
        <v>0.6141732283464566</v>
      </c>
      <c r="H22" s="71">
        <f aca="true" t="shared" si="5" ref="H22:M22">H20/H8*100</f>
        <v>12.103338672058504</v>
      </c>
      <c r="I22" s="72">
        <f t="shared" si="5"/>
        <v>23.72291253976829</v>
      </c>
      <c r="J22" s="72">
        <f t="shared" si="5"/>
        <v>2.2981810077146347</v>
      </c>
      <c r="K22" s="72">
        <f t="shared" si="5"/>
        <v>2.618757996508323</v>
      </c>
      <c r="L22" s="72">
        <f t="shared" si="5"/>
        <v>1.047441209079769</v>
      </c>
      <c r="M22" s="73">
        <f t="shared" si="5"/>
        <v>0.5133928571428571</v>
      </c>
    </row>
    <row r="23" spans="1:13" ht="15.75" customHeight="1">
      <c r="A23" s="7"/>
      <c r="B23" s="74"/>
      <c r="C23" s="75"/>
      <c r="D23" s="75"/>
      <c r="E23" s="75"/>
      <c r="F23" s="75"/>
      <c r="G23" s="76"/>
      <c r="H23" s="74"/>
      <c r="I23" s="75"/>
      <c r="J23" s="75"/>
      <c r="K23" s="75"/>
      <c r="L23" s="75"/>
      <c r="M23" s="76"/>
    </row>
    <row r="24" spans="1:13" ht="15.75" customHeight="1">
      <c r="A24" s="65" t="s">
        <v>15</v>
      </c>
      <c r="B24" s="77">
        <v>55888</v>
      </c>
      <c r="C24" s="78">
        <v>25229</v>
      </c>
      <c r="D24" s="78">
        <v>30659</v>
      </c>
      <c r="E24" s="78">
        <v>28115</v>
      </c>
      <c r="F24" s="78">
        <v>2330</v>
      </c>
      <c r="G24" s="79">
        <v>214</v>
      </c>
      <c r="H24" s="77">
        <v>138970</v>
      </c>
      <c r="I24" s="78">
        <v>63275</v>
      </c>
      <c r="J24" s="78">
        <v>75695</v>
      </c>
      <c r="K24" s="78">
        <v>66864</v>
      </c>
      <c r="L24" s="78">
        <v>8097</v>
      </c>
      <c r="M24" s="79">
        <v>734</v>
      </c>
    </row>
    <row r="25" spans="1:13" ht="15.75" customHeight="1">
      <c r="A25" s="7" t="s">
        <v>47</v>
      </c>
      <c r="B25" s="71">
        <v>100</v>
      </c>
      <c r="C25" s="72">
        <f>C24/B24*100</f>
        <v>45.142069853993696</v>
      </c>
      <c r="D25" s="72">
        <f>D24/B24*100</f>
        <v>54.8579301460063</v>
      </c>
      <c r="E25" s="72">
        <f>E24/D24*100</f>
        <v>91.70227339443557</v>
      </c>
      <c r="F25" s="72">
        <f>F24/D24*100</f>
        <v>7.599726018461136</v>
      </c>
      <c r="G25" s="73">
        <f>G24/D24*100</f>
        <v>0.6980005871032976</v>
      </c>
      <c r="H25" s="71">
        <v>100</v>
      </c>
      <c r="I25" s="72">
        <f>I24/H24*100</f>
        <v>45.53140965676045</v>
      </c>
      <c r="J25" s="72">
        <f>J24/H24*100</f>
        <v>54.468590343239555</v>
      </c>
      <c r="K25" s="72">
        <f>K24/J24*100</f>
        <v>88.33344342426844</v>
      </c>
      <c r="L25" s="72">
        <f>L24/J24*100</f>
        <v>10.69687561926151</v>
      </c>
      <c r="M25" s="73">
        <f>M24/J24*100</f>
        <v>0.9696809564700444</v>
      </c>
    </row>
    <row r="26" spans="1:13" ht="15.75" customHeight="1">
      <c r="A26" s="7" t="s">
        <v>70</v>
      </c>
      <c r="B26" s="71">
        <f aca="true" t="shared" si="6" ref="B26:G26">B24/B8*100</f>
        <v>26.845095995427187</v>
      </c>
      <c r="C26" s="72">
        <f t="shared" si="6"/>
        <v>38.44419047619048</v>
      </c>
      <c r="D26" s="72">
        <f t="shared" si="6"/>
        <v>21.505730839915266</v>
      </c>
      <c r="E26" s="72">
        <f t="shared" si="6"/>
        <v>27.549140651027887</v>
      </c>
      <c r="F26" s="72">
        <f t="shared" si="6"/>
        <v>6.821242461502431</v>
      </c>
      <c r="G26" s="73">
        <f t="shared" si="6"/>
        <v>3.3700787401574805</v>
      </c>
      <c r="H26" s="71">
        <f aca="true" t="shared" si="7" ref="H26:M26">H24/H8*100</f>
        <v>38.177837239393746</v>
      </c>
      <c r="I26" s="72">
        <f t="shared" si="7"/>
        <v>37.98247193709106</v>
      </c>
      <c r="J26" s="72">
        <f t="shared" si="7"/>
        <v>38.3426959177781</v>
      </c>
      <c r="K26" s="72">
        <f t="shared" si="7"/>
        <v>42.142150343810464</v>
      </c>
      <c r="L26" s="72">
        <f t="shared" si="7"/>
        <v>23.624321643228104</v>
      </c>
      <c r="M26" s="73">
        <f t="shared" si="7"/>
        <v>16.383928571428573</v>
      </c>
    </row>
    <row r="27" spans="1:13" ht="11.25" customHeight="1">
      <c r="A27" s="7"/>
      <c r="B27" s="74"/>
      <c r="C27" s="75"/>
      <c r="D27" s="75"/>
      <c r="E27" s="75"/>
      <c r="F27" s="75"/>
      <c r="G27" s="76"/>
      <c r="H27" s="74"/>
      <c r="I27" s="75"/>
      <c r="J27" s="75"/>
      <c r="K27" s="75"/>
      <c r="L27" s="75"/>
      <c r="M27" s="76"/>
    </row>
    <row r="28" spans="1:13" ht="15.75" customHeight="1">
      <c r="A28" s="65" t="s">
        <v>16</v>
      </c>
      <c r="B28" s="77">
        <v>300129</v>
      </c>
      <c r="C28" s="78">
        <v>15453</v>
      </c>
      <c r="D28" s="78">
        <v>284676</v>
      </c>
      <c r="E28" s="78">
        <v>103603</v>
      </c>
      <c r="F28" s="78">
        <v>116506</v>
      </c>
      <c r="G28" s="79">
        <v>64567</v>
      </c>
      <c r="H28" s="77">
        <v>332426</v>
      </c>
      <c r="I28" s="78">
        <v>35541</v>
      </c>
      <c r="J28" s="78">
        <v>296885</v>
      </c>
      <c r="K28" s="78">
        <v>138717</v>
      </c>
      <c r="L28" s="78">
        <v>111978</v>
      </c>
      <c r="M28" s="79">
        <v>46190</v>
      </c>
    </row>
    <row r="29" spans="1:13" ht="15.75" customHeight="1">
      <c r="A29" s="7" t="s">
        <v>40</v>
      </c>
      <c r="B29" s="71">
        <v>100</v>
      </c>
      <c r="C29" s="72">
        <f>C28/B28*100</f>
        <v>5.148786022010535</v>
      </c>
      <c r="D29" s="72">
        <f>D28/B28*100</f>
        <v>94.85121397798947</v>
      </c>
      <c r="E29" s="72">
        <f>E28/D28*100</f>
        <v>36.3933032640616</v>
      </c>
      <c r="F29" s="72">
        <f>F28/D28*100</f>
        <v>40.9258244460369</v>
      </c>
      <c r="G29" s="73">
        <f>G28/D28*100</f>
        <v>22.6808722899015</v>
      </c>
      <c r="H29" s="71">
        <v>100</v>
      </c>
      <c r="I29" s="72">
        <f>I28/H28*100</f>
        <v>10.691401996233749</v>
      </c>
      <c r="J29" s="72">
        <f>J28/H28*100</f>
        <v>89.30859800376625</v>
      </c>
      <c r="K29" s="72">
        <f>K28/J28*100</f>
        <v>46.724152449601696</v>
      </c>
      <c r="L29" s="72">
        <f>L28/J28*100</f>
        <v>37.7176347744076</v>
      </c>
      <c r="M29" s="73">
        <f>M28/J28*100</f>
        <v>15.558212775990704</v>
      </c>
    </row>
    <row r="30" spans="1:13" ht="15.75" customHeight="1">
      <c r="A30" s="7" t="s">
        <v>71</v>
      </c>
      <c r="B30" s="71">
        <f aca="true" t="shared" si="8" ref="B30:G30">B28/B33*100</f>
        <v>95.87009435951165</v>
      </c>
      <c r="C30" s="72">
        <f t="shared" si="8"/>
        <v>222.0258620689655</v>
      </c>
      <c r="D30" s="72">
        <f t="shared" si="8"/>
        <v>93.00158772680645</v>
      </c>
      <c r="E30" s="72">
        <f t="shared" si="8"/>
        <v>111.09526464785107</v>
      </c>
      <c r="F30" s="72">
        <f t="shared" si="8"/>
        <v>83.59234864465395</v>
      </c>
      <c r="G30" s="73">
        <f t="shared" si="8"/>
        <v>87.88452115206621</v>
      </c>
      <c r="H30" s="71">
        <f aca="true" t="shared" si="9" ref="H30:M30">H28/H33*100</f>
        <v>94.74254217337898</v>
      </c>
      <c r="I30" s="72">
        <f t="shared" si="9"/>
        <v>153.50494536345184</v>
      </c>
      <c r="J30" s="72">
        <f t="shared" si="9"/>
        <v>90.59105333821556</v>
      </c>
      <c r="K30" s="72">
        <f t="shared" si="9"/>
        <v>98.4150520393612</v>
      </c>
      <c r="L30" s="72">
        <f t="shared" si="9"/>
        <v>84.98440381594226</v>
      </c>
      <c r="M30" s="73">
        <f t="shared" si="9"/>
        <v>83.97265752826965</v>
      </c>
    </row>
    <row r="31" spans="1:13" ht="15.75" customHeight="1">
      <c r="A31" s="7" t="s">
        <v>24</v>
      </c>
      <c r="B31" s="71">
        <f aca="true" t="shared" si="10" ref="B31:G31">B28/B8</f>
        <v>1.4416318021778498</v>
      </c>
      <c r="C31" s="72">
        <f t="shared" si="10"/>
        <v>0.23547428571428572</v>
      </c>
      <c r="D31" s="72">
        <f t="shared" si="10"/>
        <v>1.9968575076107238</v>
      </c>
      <c r="E31" s="72">
        <f t="shared" si="10"/>
        <v>1.015178238971525</v>
      </c>
      <c r="F31" s="72">
        <f t="shared" si="10"/>
        <v>3.410796885063528</v>
      </c>
      <c r="G31" s="73">
        <f t="shared" si="10"/>
        <v>10.168031496062993</v>
      </c>
      <c r="H31" s="71">
        <f aca="true" t="shared" si="11" ref="H31:M31">H28/H8</f>
        <v>0.9132406794374833</v>
      </c>
      <c r="I31" s="72">
        <f t="shared" si="11"/>
        <v>0.21334413830361967</v>
      </c>
      <c r="J31" s="72">
        <f t="shared" si="11"/>
        <v>1.5038471864125176</v>
      </c>
      <c r="K31" s="72">
        <f t="shared" si="11"/>
        <v>0.874287010834284</v>
      </c>
      <c r="L31" s="72">
        <f t="shared" si="11"/>
        <v>3.2671412732683667</v>
      </c>
      <c r="M31" s="73">
        <f t="shared" si="11"/>
        <v>10.310267857142858</v>
      </c>
    </row>
    <row r="32" spans="1:13" ht="12" customHeight="1">
      <c r="A32" s="7"/>
      <c r="B32" s="74"/>
      <c r="C32" s="75"/>
      <c r="D32" s="75"/>
      <c r="E32" s="75"/>
      <c r="F32" s="75"/>
      <c r="G32" s="76"/>
      <c r="H32" s="74"/>
      <c r="I32" s="75"/>
      <c r="J32" s="75"/>
      <c r="K32" s="75"/>
      <c r="L32" s="75"/>
      <c r="M32" s="76"/>
    </row>
    <row r="33" spans="1:13" ht="15.75" customHeight="1">
      <c r="A33" s="65" t="s">
        <v>17</v>
      </c>
      <c r="B33" s="77">
        <v>313058</v>
      </c>
      <c r="C33" s="78">
        <v>6960</v>
      </c>
      <c r="D33" s="78">
        <v>306098</v>
      </c>
      <c r="E33" s="78">
        <v>93256</v>
      </c>
      <c r="F33" s="78">
        <v>139374</v>
      </c>
      <c r="G33" s="79">
        <v>73468</v>
      </c>
      <c r="H33" s="77">
        <v>350873</v>
      </c>
      <c r="I33" s="78">
        <v>23153</v>
      </c>
      <c r="J33" s="78">
        <v>327720</v>
      </c>
      <c r="K33" s="78">
        <v>140951</v>
      </c>
      <c r="L33" s="78">
        <v>131763</v>
      </c>
      <c r="M33" s="79">
        <v>55006</v>
      </c>
    </row>
    <row r="34" spans="1:13" ht="15.75" customHeight="1">
      <c r="A34" s="7" t="s">
        <v>47</v>
      </c>
      <c r="B34" s="71">
        <v>100</v>
      </c>
      <c r="C34" s="72">
        <f>C33/B33*100</f>
        <v>2.223230200154604</v>
      </c>
      <c r="D34" s="72">
        <f>D33/B33*100</f>
        <v>97.7767697998454</v>
      </c>
      <c r="E34" s="72">
        <f>E33/D33*100</f>
        <v>30.466059889316494</v>
      </c>
      <c r="F34" s="72">
        <f>F33/D33*100</f>
        <v>45.5324765271253</v>
      </c>
      <c r="G34" s="73">
        <f>G33/D33*100</f>
        <v>24.00146358355821</v>
      </c>
      <c r="H34" s="71">
        <v>100</v>
      </c>
      <c r="I34" s="72">
        <f>I33/H33*100</f>
        <v>6.598683854272059</v>
      </c>
      <c r="J34" s="72">
        <f>J33/H33*100</f>
        <v>93.40131614572795</v>
      </c>
      <c r="K34" s="72">
        <f>K33/J33*100</f>
        <v>43.009581349932866</v>
      </c>
      <c r="L34" s="72">
        <f>L33/J33*100</f>
        <v>40.2059685097034</v>
      </c>
      <c r="M34" s="73">
        <f>M33/J33*100</f>
        <v>16.784450140363724</v>
      </c>
    </row>
    <row r="35" spans="1:13" ht="15.75" customHeight="1">
      <c r="A35" s="7" t="s">
        <v>44</v>
      </c>
      <c r="B35" s="71">
        <f aca="true" t="shared" si="12" ref="B35:G35">B33/B8</f>
        <v>1.5037346231993352</v>
      </c>
      <c r="C35" s="72">
        <f t="shared" si="12"/>
        <v>0.10605714285714286</v>
      </c>
      <c r="D35" s="72">
        <f t="shared" si="12"/>
        <v>2.147121953956875</v>
      </c>
      <c r="E35" s="72">
        <f t="shared" si="12"/>
        <v>0.9137907382366198</v>
      </c>
      <c r="F35" s="72">
        <f t="shared" si="12"/>
        <v>4.080274020727209</v>
      </c>
      <c r="G35" s="73">
        <f t="shared" si="12"/>
        <v>11.569763779527559</v>
      </c>
      <c r="H35" s="71">
        <f aca="true" t="shared" si="13" ref="H35:M35">H33/H8</f>
        <v>0.9639182762968844</v>
      </c>
      <c r="I35" s="72">
        <f t="shared" si="13"/>
        <v>0.13898193168857675</v>
      </c>
      <c r="J35" s="72">
        <f t="shared" si="13"/>
        <v>1.6600394089668062</v>
      </c>
      <c r="K35" s="72">
        <f t="shared" si="13"/>
        <v>0.8883671681488438</v>
      </c>
      <c r="L35" s="72">
        <f t="shared" si="13"/>
        <v>3.844401003676256</v>
      </c>
      <c r="M35" s="73">
        <f t="shared" si="13"/>
        <v>12.278125</v>
      </c>
    </row>
    <row r="36" spans="1:13" ht="15.75" customHeight="1">
      <c r="A36" s="7"/>
      <c r="B36" s="74"/>
      <c r="C36" s="75"/>
      <c r="D36" s="75"/>
      <c r="E36" s="75"/>
      <c r="F36" s="75"/>
      <c r="G36" s="76"/>
      <c r="H36" s="74"/>
      <c r="I36" s="75"/>
      <c r="J36" s="75"/>
      <c r="K36" s="75"/>
      <c r="L36" s="75"/>
      <c r="M36" s="76"/>
    </row>
    <row r="37" spans="1:13" ht="15.75" customHeight="1">
      <c r="A37" s="65" t="s">
        <v>18</v>
      </c>
      <c r="B37" s="77">
        <v>13408</v>
      </c>
      <c r="C37" s="78">
        <v>2831</v>
      </c>
      <c r="D37" s="78">
        <v>10577</v>
      </c>
      <c r="E37" s="78">
        <v>6105</v>
      </c>
      <c r="F37" s="78">
        <v>3391</v>
      </c>
      <c r="G37" s="79">
        <v>1082</v>
      </c>
      <c r="H37" s="77">
        <v>24338</v>
      </c>
      <c r="I37" s="78">
        <v>7482</v>
      </c>
      <c r="J37" s="78">
        <v>16856</v>
      </c>
      <c r="K37" s="78">
        <v>11421</v>
      </c>
      <c r="L37" s="78">
        <v>4455</v>
      </c>
      <c r="M37" s="79">
        <v>979</v>
      </c>
    </row>
    <row r="38" spans="1:13" ht="15.75" customHeight="1">
      <c r="A38" s="7" t="s">
        <v>21</v>
      </c>
      <c r="B38" s="71">
        <v>100</v>
      </c>
      <c r="C38" s="72">
        <f>C37/B37*100</f>
        <v>21.11426014319809</v>
      </c>
      <c r="D38" s="72">
        <f>D37/B37*100</f>
        <v>78.8857398568019</v>
      </c>
      <c r="E38" s="72">
        <f>E37/D37*100</f>
        <v>57.71958022123476</v>
      </c>
      <c r="F38" s="72">
        <f>F37/D37*100</f>
        <v>32.060130471778386</v>
      </c>
      <c r="G38" s="73">
        <f>G37/D37*100</f>
        <v>10.229743783681574</v>
      </c>
      <c r="H38" s="71">
        <v>100</v>
      </c>
      <c r="I38" s="72">
        <f>I37/H37*100</f>
        <v>30.742049469964666</v>
      </c>
      <c r="J38" s="72">
        <f>J37/H37*100</f>
        <v>69.25795053003534</v>
      </c>
      <c r="K38" s="72">
        <f>K37/J37*100</f>
        <v>67.7562885619364</v>
      </c>
      <c r="L38" s="72">
        <f>L37/J37*100</f>
        <v>26.429757949691506</v>
      </c>
      <c r="M38" s="73">
        <f>M37/J37*100</f>
        <v>5.8080208827717135</v>
      </c>
    </row>
    <row r="39" spans="1:13" ht="15.75" customHeight="1">
      <c r="A39" s="7" t="s">
        <v>72</v>
      </c>
      <c r="B39" s="71">
        <f aca="true" t="shared" si="14" ref="B39:G39">B37/B33*100</f>
        <v>4.2829124315622025</v>
      </c>
      <c r="C39" s="72">
        <f t="shared" si="14"/>
        <v>40.67528735632184</v>
      </c>
      <c r="D39" s="72">
        <f t="shared" si="14"/>
        <v>3.455429306953982</v>
      </c>
      <c r="E39" s="72">
        <f t="shared" si="14"/>
        <v>6.546495667839067</v>
      </c>
      <c r="F39" s="72">
        <f t="shared" si="14"/>
        <v>2.433021940964599</v>
      </c>
      <c r="G39" s="73">
        <f t="shared" si="14"/>
        <v>1.4727500408341045</v>
      </c>
      <c r="H39" s="71">
        <f aca="true" t="shared" si="15" ref="H39:M39">H37/H33*100</f>
        <v>6.936412890134037</v>
      </c>
      <c r="I39" s="72">
        <f t="shared" si="15"/>
        <v>32.31546667818425</v>
      </c>
      <c r="J39" s="72">
        <f t="shared" si="15"/>
        <v>5.1434151104601495</v>
      </c>
      <c r="K39" s="72">
        <f t="shared" si="15"/>
        <v>8.10281587218253</v>
      </c>
      <c r="L39" s="72">
        <f t="shared" si="15"/>
        <v>3.381070558502766</v>
      </c>
      <c r="M39" s="73">
        <f t="shared" si="15"/>
        <v>1.7798058393629788</v>
      </c>
    </row>
    <row r="40" spans="1:13" ht="15.75" customHeight="1">
      <c r="A40" s="7" t="s">
        <v>25</v>
      </c>
      <c r="B40" s="71">
        <f aca="true" t="shared" si="16" ref="B40:G40">B37/B8</f>
        <v>0.06440363711470937</v>
      </c>
      <c r="C40" s="72">
        <f t="shared" si="16"/>
        <v>0.04313904761904762</v>
      </c>
      <c r="D40" s="72">
        <f t="shared" si="16"/>
        <v>0.07419228125306884</v>
      </c>
      <c r="E40" s="72">
        <f t="shared" si="16"/>
        <v>0.059821271091774944</v>
      </c>
      <c r="F40" s="72">
        <f t="shared" si="16"/>
        <v>0.09927396217577142</v>
      </c>
      <c r="G40" s="73">
        <f t="shared" si="16"/>
        <v>0.17039370078740157</v>
      </c>
      <c r="H40" s="71">
        <f aca="true" t="shared" si="17" ref="H40:M40">H37/H8</f>
        <v>0.0668613515674149</v>
      </c>
      <c r="I40" s="72">
        <f t="shared" si="17"/>
        <v>0.044912659823518816</v>
      </c>
      <c r="J40" s="72">
        <f t="shared" si="17"/>
        <v>0.08538271780039207</v>
      </c>
      <c r="K40" s="72">
        <f t="shared" si="17"/>
        <v>0.07198275590402299</v>
      </c>
      <c r="L40" s="72">
        <f t="shared" si="17"/>
        <v>0.12998191048608274</v>
      </c>
      <c r="M40" s="73">
        <f t="shared" si="17"/>
        <v>0.21852678571428572</v>
      </c>
    </row>
    <row r="41" spans="1:13" ht="7.5" customHeight="1">
      <c r="A41" s="7"/>
      <c r="B41" s="11"/>
      <c r="C41" s="12"/>
      <c r="D41" s="12"/>
      <c r="E41" s="12"/>
      <c r="F41" s="12"/>
      <c r="G41" s="13"/>
      <c r="H41" s="11"/>
      <c r="I41" s="12"/>
      <c r="J41" s="12"/>
      <c r="K41" s="12"/>
      <c r="L41" s="12"/>
      <c r="M41" s="13"/>
    </row>
    <row r="42" spans="1:13" ht="15.75" customHeight="1">
      <c r="A42" s="65" t="s">
        <v>12</v>
      </c>
      <c r="B42" s="77">
        <v>275015</v>
      </c>
      <c r="C42" s="78">
        <v>263</v>
      </c>
      <c r="D42" s="78">
        <v>274752</v>
      </c>
      <c r="E42" s="78">
        <v>80230</v>
      </c>
      <c r="F42" s="78">
        <v>128123</v>
      </c>
      <c r="G42" s="79">
        <v>66399</v>
      </c>
      <c r="H42" s="77">
        <v>273761</v>
      </c>
      <c r="I42" s="78">
        <v>730</v>
      </c>
      <c r="J42" s="78">
        <v>273031</v>
      </c>
      <c r="K42" s="78">
        <v>116003</v>
      </c>
      <c r="L42" s="78">
        <v>113104</v>
      </c>
      <c r="M42" s="79">
        <v>43924</v>
      </c>
    </row>
    <row r="43" spans="1:13" ht="15.75" customHeight="1">
      <c r="A43" s="7" t="s">
        <v>47</v>
      </c>
      <c r="B43" s="71">
        <v>100</v>
      </c>
      <c r="C43" s="72">
        <f>C42/B42*100</f>
        <v>0.09563114739196044</v>
      </c>
      <c r="D43" s="72">
        <f>D42/B42*100</f>
        <v>99.90436885260804</v>
      </c>
      <c r="E43" s="72">
        <f>E42/D42*100</f>
        <v>29.200879338457952</v>
      </c>
      <c r="F43" s="72">
        <f>F42/D42*100</f>
        <v>46.63223561611927</v>
      </c>
      <c r="G43" s="73">
        <f>G42/D42*100</f>
        <v>24.16688504542278</v>
      </c>
      <c r="H43" s="71">
        <v>100</v>
      </c>
      <c r="I43" s="72">
        <f>I42/H42*100</f>
        <v>0.2666559517243143</v>
      </c>
      <c r="J43" s="72">
        <f>J42/H42*100</f>
        <v>99.73334404827568</v>
      </c>
      <c r="K43" s="72">
        <f>K42/J42*100</f>
        <v>42.48711684753746</v>
      </c>
      <c r="L43" s="72">
        <f>L42/J42*100</f>
        <v>41.42533265453373</v>
      </c>
      <c r="M43" s="73">
        <f>M42/J42*100</f>
        <v>16.087550497928806</v>
      </c>
    </row>
    <row r="44" spans="1:13" ht="15.75" customHeight="1">
      <c r="A44" s="7" t="s">
        <v>73</v>
      </c>
      <c r="B44" s="71">
        <f aca="true" t="shared" si="18" ref="B44:G44">B42/B33*100</f>
        <v>87.84793872062046</v>
      </c>
      <c r="C44" s="72">
        <f t="shared" si="18"/>
        <v>3.7787356321839076</v>
      </c>
      <c r="D44" s="72">
        <f t="shared" si="18"/>
        <v>89.75948879117146</v>
      </c>
      <c r="E44" s="72">
        <f t="shared" si="18"/>
        <v>86.03199794115125</v>
      </c>
      <c r="F44" s="72">
        <f t="shared" si="18"/>
        <v>91.92747571283023</v>
      </c>
      <c r="G44" s="73">
        <f t="shared" si="18"/>
        <v>90.37812380900529</v>
      </c>
      <c r="H44" s="71">
        <f aca="true" t="shared" si="19" ref="H44:M44">H42/H33*100</f>
        <v>78.0228173726676</v>
      </c>
      <c r="I44" s="72">
        <f t="shared" si="19"/>
        <v>3.152939143955427</v>
      </c>
      <c r="J44" s="72">
        <f t="shared" si="19"/>
        <v>83.31227877456365</v>
      </c>
      <c r="K44" s="72">
        <f t="shared" si="19"/>
        <v>82.30023199551617</v>
      </c>
      <c r="L44" s="72">
        <f t="shared" si="19"/>
        <v>85.83896845093084</v>
      </c>
      <c r="M44" s="73">
        <f t="shared" si="19"/>
        <v>79.85310693378904</v>
      </c>
    </row>
    <row r="45" spans="1:13" ht="15.75" customHeight="1">
      <c r="A45" s="18" t="s">
        <v>24</v>
      </c>
      <c r="B45" s="80">
        <f aca="true" t="shared" si="20" ref="B45:G45">B42/B8</f>
        <v>1.320999870308905</v>
      </c>
      <c r="C45" s="81">
        <f t="shared" si="20"/>
        <v>0.004007619047619048</v>
      </c>
      <c r="D45" s="81">
        <f t="shared" si="20"/>
        <v>1.9272456895947025</v>
      </c>
      <c r="E45" s="81">
        <f t="shared" si="20"/>
        <v>0.7861524291061595</v>
      </c>
      <c r="F45" s="81">
        <f t="shared" si="20"/>
        <v>3.7508929094209265</v>
      </c>
      <c r="G45" s="82">
        <f t="shared" si="20"/>
        <v>10.456535433070867</v>
      </c>
      <c r="H45" s="80">
        <f aca="true" t="shared" si="21" ref="H45:M45">H42/H8</f>
        <v>0.7520761963368836</v>
      </c>
      <c r="I45" s="81">
        <f t="shared" si="21"/>
        <v>0.004382015727234528</v>
      </c>
      <c r="J45" s="81">
        <f t="shared" si="21"/>
        <v>1.3830166601660445</v>
      </c>
      <c r="K45" s="81">
        <f t="shared" si="21"/>
        <v>0.7311282403584957</v>
      </c>
      <c r="L45" s="81">
        <f t="shared" si="21"/>
        <v>3.29999416467293</v>
      </c>
      <c r="M45" s="82">
        <f t="shared" si="21"/>
        <v>9.804464285714285</v>
      </c>
    </row>
    <row r="46" spans="1:13" ht="15" customHeight="1">
      <c r="A46" s="108" t="s">
        <v>64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9"/>
    </row>
    <row r="47" spans="1:13" ht="15" customHeight="1">
      <c r="A47" s="65" t="s">
        <v>19</v>
      </c>
      <c r="B47" s="83"/>
      <c r="C47" s="84"/>
      <c r="D47" s="78">
        <v>310290</v>
      </c>
      <c r="E47" s="78">
        <v>93927</v>
      </c>
      <c r="F47" s="78">
        <v>147800</v>
      </c>
      <c r="G47" s="79">
        <v>68563</v>
      </c>
      <c r="H47" s="85"/>
      <c r="I47" s="86"/>
      <c r="J47" s="78">
        <v>322685</v>
      </c>
      <c r="K47" s="78">
        <v>143076</v>
      </c>
      <c r="L47" s="78">
        <v>134003</v>
      </c>
      <c r="M47" s="79">
        <v>45606</v>
      </c>
    </row>
    <row r="48" spans="1:13" ht="15" customHeight="1">
      <c r="A48" s="7" t="s">
        <v>47</v>
      </c>
      <c r="B48" s="87"/>
      <c r="C48" s="88"/>
      <c r="D48" s="72">
        <v>100</v>
      </c>
      <c r="E48" s="72">
        <f>E47/D47*100</f>
        <v>30.270714492893745</v>
      </c>
      <c r="F48" s="72">
        <f>F47/D47*100</f>
        <v>47.632859582970774</v>
      </c>
      <c r="G48" s="73">
        <f>G47/D47*100</f>
        <v>22.096425924135485</v>
      </c>
      <c r="H48" s="87"/>
      <c r="I48" s="88"/>
      <c r="J48" s="72">
        <v>100</v>
      </c>
      <c r="K48" s="72">
        <f>K47/J47*100</f>
        <v>44.339216263538745</v>
      </c>
      <c r="L48" s="72">
        <f>L47/J47*100</f>
        <v>41.527495855090876</v>
      </c>
      <c r="M48" s="73">
        <f>M47/J47*100</f>
        <v>14.133287881370377</v>
      </c>
    </row>
    <row r="49" spans="1:13" ht="15" customHeight="1">
      <c r="A49" s="7"/>
      <c r="B49" s="87"/>
      <c r="C49" s="88"/>
      <c r="D49" s="78"/>
      <c r="E49" s="78"/>
      <c r="F49" s="78"/>
      <c r="G49" s="79"/>
      <c r="H49" s="85"/>
      <c r="I49" s="86"/>
      <c r="J49" s="78"/>
      <c r="K49" s="78"/>
      <c r="L49" s="78"/>
      <c r="M49" s="79"/>
    </row>
    <row r="50" spans="1:13" ht="10.5" customHeight="1">
      <c r="A50" s="7"/>
      <c r="B50" s="74"/>
      <c r="C50" s="75"/>
      <c r="D50" s="75"/>
      <c r="E50" s="75"/>
      <c r="F50" s="75"/>
      <c r="G50" s="76"/>
      <c r="H50" s="74"/>
      <c r="I50" s="75"/>
      <c r="J50" s="75"/>
      <c r="K50" s="75"/>
      <c r="L50" s="75"/>
      <c r="M50" s="76"/>
    </row>
    <row r="51" spans="1:13" ht="15" customHeight="1">
      <c r="A51" s="65" t="s">
        <v>60</v>
      </c>
      <c r="B51" s="83"/>
      <c r="C51" s="84"/>
      <c r="D51" s="89">
        <v>118.74174846449688</v>
      </c>
      <c r="E51" s="89">
        <v>127.72232798477019</v>
      </c>
      <c r="F51" s="89">
        <v>119.85273844856388</v>
      </c>
      <c r="G51" s="89">
        <v>106.37013823168935</v>
      </c>
      <c r="H51" s="90"/>
      <c r="I51" s="91"/>
      <c r="J51" s="89">
        <v>127.11240142126701</v>
      </c>
      <c r="K51" s="89">
        <v>137.3934086194976</v>
      </c>
      <c r="L51" s="89">
        <v>125.00279850746267</v>
      </c>
      <c r="M51" s="92">
        <v>107.25271624100465</v>
      </c>
    </row>
    <row r="52" spans="1:13" ht="10.5" customHeight="1">
      <c r="A52" s="7"/>
      <c r="B52" s="74"/>
      <c r="C52" s="75"/>
      <c r="D52" s="75"/>
      <c r="E52" s="75"/>
      <c r="F52" s="75"/>
      <c r="G52" s="76"/>
      <c r="H52" s="74"/>
      <c r="I52" s="75"/>
      <c r="J52" s="75"/>
      <c r="K52" s="75"/>
      <c r="L52" s="75"/>
      <c r="M52" s="76"/>
    </row>
    <row r="53" spans="1:13" ht="15" customHeight="1">
      <c r="A53" s="14" t="s">
        <v>20</v>
      </c>
      <c r="B53" s="74"/>
      <c r="C53" s="75"/>
      <c r="D53" s="75"/>
      <c r="E53" s="75"/>
      <c r="F53" s="75"/>
      <c r="G53" s="76"/>
      <c r="H53" s="74"/>
      <c r="I53" s="75"/>
      <c r="J53" s="75"/>
      <c r="K53" s="75"/>
      <c r="L53" s="75"/>
      <c r="M53" s="76"/>
    </row>
    <row r="54" spans="1:13" ht="15" customHeight="1">
      <c r="A54" s="7" t="s">
        <v>26</v>
      </c>
      <c r="B54" s="83"/>
      <c r="C54" s="84"/>
      <c r="D54" s="78">
        <v>52065</v>
      </c>
      <c r="E54" s="78">
        <v>36176</v>
      </c>
      <c r="F54" s="78">
        <v>13295</v>
      </c>
      <c r="G54" s="79">
        <v>2594</v>
      </c>
      <c r="H54" s="85"/>
      <c r="I54" s="86"/>
      <c r="J54" s="78">
        <v>95374</v>
      </c>
      <c r="K54" s="78">
        <v>73629</v>
      </c>
      <c r="L54" s="78">
        <v>19761</v>
      </c>
      <c r="M54" s="79">
        <v>1984</v>
      </c>
    </row>
    <row r="55" spans="1:13" ht="15" customHeight="1">
      <c r="A55" s="7" t="s">
        <v>27</v>
      </c>
      <c r="B55" s="83"/>
      <c r="C55" s="84"/>
      <c r="D55" s="72">
        <f>D54/D8*100</f>
        <v>36.52095228742582</v>
      </c>
      <c r="E55" s="72">
        <f>E54/E8*100</f>
        <v>35.44790013130304</v>
      </c>
      <c r="F55" s="72">
        <f>F54/F8*100</f>
        <v>38.922068036770305</v>
      </c>
      <c r="G55" s="73">
        <f>G54/G8*100</f>
        <v>40.8503937007874</v>
      </c>
      <c r="H55" s="83"/>
      <c r="I55" s="84"/>
      <c r="J55" s="72">
        <f>J54/J8*100</f>
        <v>48.31093573501776</v>
      </c>
      <c r="K55" s="72">
        <f>K54/K8*100</f>
        <v>46.40590433812546</v>
      </c>
      <c r="L55" s="72">
        <f>L54/L8*100</f>
        <v>57.65594911594795</v>
      </c>
      <c r="M55" s="73">
        <f>M54/M8*100</f>
        <v>44.285714285714285</v>
      </c>
    </row>
    <row r="56" spans="1:13" ht="15" customHeight="1">
      <c r="A56" s="7" t="s">
        <v>28</v>
      </c>
      <c r="B56" s="83"/>
      <c r="C56" s="84"/>
      <c r="D56" s="78">
        <v>50780</v>
      </c>
      <c r="E56" s="78">
        <v>17800</v>
      </c>
      <c r="F56" s="78">
        <v>23030</v>
      </c>
      <c r="G56" s="79">
        <v>9951</v>
      </c>
      <c r="H56" s="85"/>
      <c r="I56" s="86"/>
      <c r="J56" s="78">
        <v>92614</v>
      </c>
      <c r="K56" s="78">
        <v>46997</v>
      </c>
      <c r="L56" s="78">
        <v>37948</v>
      </c>
      <c r="M56" s="79">
        <v>7669</v>
      </c>
    </row>
    <row r="57" spans="1:13" ht="15" customHeight="1">
      <c r="A57" s="7" t="s">
        <v>29</v>
      </c>
      <c r="B57" s="83"/>
      <c r="C57" s="84"/>
      <c r="D57" s="72">
        <f>D56/D42*100</f>
        <v>18.482122059166084</v>
      </c>
      <c r="E57" s="72">
        <f>E56/E42*100</f>
        <v>22.186214632930326</v>
      </c>
      <c r="F57" s="72">
        <f>F56/F42*100</f>
        <v>17.97491473037628</v>
      </c>
      <c r="G57" s="73">
        <f>G56/G42*100</f>
        <v>14.986671486016355</v>
      </c>
      <c r="H57" s="83"/>
      <c r="I57" s="84"/>
      <c r="J57" s="72">
        <f>J56/J42*100</f>
        <v>33.9206903245419</v>
      </c>
      <c r="K57" s="72">
        <f>K56/K42*100</f>
        <v>40.513607406705</v>
      </c>
      <c r="L57" s="72">
        <f>L56/L42*100</f>
        <v>33.55142170038195</v>
      </c>
      <c r="M57" s="73">
        <f>M56/M42*100</f>
        <v>17.45970312357709</v>
      </c>
    </row>
    <row r="58" spans="1:13" ht="10.5" customHeight="1">
      <c r="A58" s="7"/>
      <c r="B58" s="74"/>
      <c r="C58" s="75"/>
      <c r="D58" s="75"/>
      <c r="E58" s="75"/>
      <c r="F58" s="75"/>
      <c r="G58" s="76"/>
      <c r="H58" s="74"/>
      <c r="I58" s="75"/>
      <c r="J58" s="75"/>
      <c r="K58" s="75"/>
      <c r="L58" s="75"/>
      <c r="M58" s="76"/>
    </row>
    <row r="59" spans="1:13" ht="15" customHeight="1">
      <c r="A59" s="65" t="s">
        <v>46</v>
      </c>
      <c r="B59" s="74"/>
      <c r="C59" s="75"/>
      <c r="D59" s="75"/>
      <c r="E59" s="75"/>
      <c r="F59" s="75"/>
      <c r="G59" s="76"/>
      <c r="H59" s="74"/>
      <c r="I59" s="75"/>
      <c r="J59" s="75"/>
      <c r="K59" s="75"/>
      <c r="L59" s="75"/>
      <c r="M59" s="76"/>
    </row>
    <row r="60" spans="1:13" ht="9.75" customHeight="1">
      <c r="A60" s="7"/>
      <c r="B60" s="74"/>
      <c r="C60" s="75"/>
      <c r="D60" s="75"/>
      <c r="E60" s="75"/>
      <c r="F60" s="75"/>
      <c r="G60" s="76"/>
      <c r="H60" s="74"/>
      <c r="I60" s="75"/>
      <c r="J60" s="75"/>
      <c r="K60" s="75"/>
      <c r="L60" s="75"/>
      <c r="M60" s="76"/>
    </row>
    <row r="61" spans="1:13" ht="15" customHeight="1">
      <c r="A61" s="66" t="s">
        <v>7</v>
      </c>
      <c r="B61" s="74"/>
      <c r="C61" s="75"/>
      <c r="D61" s="75"/>
      <c r="E61" s="75"/>
      <c r="F61" s="75"/>
      <c r="G61" s="76"/>
      <c r="H61" s="74"/>
      <c r="I61" s="75"/>
      <c r="J61" s="75"/>
      <c r="K61" s="75"/>
      <c r="L61" s="75"/>
      <c r="M61" s="76"/>
    </row>
    <row r="62" spans="1:13" ht="15" customHeight="1">
      <c r="A62" s="7" t="s">
        <v>30</v>
      </c>
      <c r="B62" s="77">
        <v>80591</v>
      </c>
      <c r="C62" s="78">
        <v>7837</v>
      </c>
      <c r="D62" s="78">
        <v>72754</v>
      </c>
      <c r="E62" s="78">
        <v>44154</v>
      </c>
      <c r="F62" s="78">
        <v>23885</v>
      </c>
      <c r="G62" s="79">
        <v>4715</v>
      </c>
      <c r="H62" s="77">
        <v>118868</v>
      </c>
      <c r="I62" s="78">
        <v>21812</v>
      </c>
      <c r="J62" s="78">
        <v>97056</v>
      </c>
      <c r="K62" s="78">
        <v>70754</v>
      </c>
      <c r="L62" s="78">
        <v>23193</v>
      </c>
      <c r="M62" s="79">
        <v>3109</v>
      </c>
    </row>
    <row r="63" spans="1:13" ht="15" customHeight="1">
      <c r="A63" s="7" t="s">
        <v>69</v>
      </c>
      <c r="B63" s="71">
        <f aca="true" t="shared" si="22" ref="B63:M63">B62/B8*100</f>
        <v>38.710870515450054</v>
      </c>
      <c r="C63" s="72">
        <f t="shared" si="22"/>
        <v>11.942095238095238</v>
      </c>
      <c r="D63" s="72">
        <f t="shared" si="22"/>
        <v>51.03323466281338</v>
      </c>
      <c r="E63" s="72">
        <f t="shared" si="22"/>
        <v>43.26533011934858</v>
      </c>
      <c r="F63" s="72">
        <f t="shared" si="22"/>
        <v>69.92505416007963</v>
      </c>
      <c r="G63" s="73">
        <f t="shared" si="22"/>
        <v>74.25196850393701</v>
      </c>
      <c r="H63" s="71">
        <f t="shared" si="22"/>
        <v>32.65541596727535</v>
      </c>
      <c r="I63" s="72">
        <f t="shared" si="22"/>
        <v>13.093222882525962</v>
      </c>
      <c r="J63" s="72">
        <f t="shared" si="22"/>
        <v>49.1629393618584</v>
      </c>
      <c r="K63" s="72">
        <f t="shared" si="22"/>
        <v>44.59388767387482</v>
      </c>
      <c r="L63" s="72">
        <f t="shared" si="22"/>
        <v>67.66937036820913</v>
      </c>
      <c r="M63" s="73">
        <f t="shared" si="22"/>
        <v>69.39732142857142</v>
      </c>
    </row>
    <row r="64" spans="1:13" ht="15" customHeight="1">
      <c r="A64" s="7" t="s">
        <v>31</v>
      </c>
      <c r="B64" s="77">
        <v>271216</v>
      </c>
      <c r="C64" s="78">
        <v>17600</v>
      </c>
      <c r="D64" s="78">
        <v>253616</v>
      </c>
      <c r="E64" s="78">
        <v>119638</v>
      </c>
      <c r="F64" s="78">
        <v>102709</v>
      </c>
      <c r="G64" s="79">
        <v>31269</v>
      </c>
      <c r="H64" s="77">
        <v>360266</v>
      </c>
      <c r="I64" s="78">
        <v>51333</v>
      </c>
      <c r="J64" s="78">
        <v>308933</v>
      </c>
      <c r="K64" s="78">
        <v>198360</v>
      </c>
      <c r="L64" s="78">
        <v>93219</v>
      </c>
      <c r="M64" s="79">
        <v>17354</v>
      </c>
    </row>
    <row r="65" spans="1:13" ht="15" customHeight="1">
      <c r="A65" s="7" t="s">
        <v>32</v>
      </c>
      <c r="B65" s="71">
        <v>100</v>
      </c>
      <c r="C65" s="72">
        <f>C64/B64*100</f>
        <v>6.489292667099286</v>
      </c>
      <c r="D65" s="72">
        <f>D64/B64*100</f>
        <v>93.51070733290071</v>
      </c>
      <c r="E65" s="72">
        <f>E64/D64*100</f>
        <v>47.172891300233424</v>
      </c>
      <c r="F65" s="72">
        <f>F64/D64*100</f>
        <v>40.49783925304397</v>
      </c>
      <c r="G65" s="73">
        <f>G64/D64*100</f>
        <v>12.329269446722604</v>
      </c>
      <c r="H65" s="71">
        <v>100</v>
      </c>
      <c r="I65" s="72">
        <f>I64/H64*100</f>
        <v>14.248638505992794</v>
      </c>
      <c r="J65" s="72">
        <f>J64/H64*100</f>
        <v>85.7513614940072</v>
      </c>
      <c r="K65" s="72">
        <f>K64/J64*100</f>
        <v>64.20809690126985</v>
      </c>
      <c r="L65" s="72">
        <f>L64/J64*100</f>
        <v>30.174503856823325</v>
      </c>
      <c r="M65" s="73">
        <f>M64/J64*100</f>
        <v>5.617399241906821</v>
      </c>
    </row>
    <row r="66" spans="1:13" ht="15" customHeight="1">
      <c r="A66" s="7" t="s">
        <v>33</v>
      </c>
      <c r="B66" s="71">
        <f aca="true" t="shared" si="23" ref="B66:M66">B64/B8</f>
        <v>1.302751852901478</v>
      </c>
      <c r="C66" s="72">
        <f t="shared" si="23"/>
        <v>0.2681904761904762</v>
      </c>
      <c r="D66" s="72">
        <f t="shared" si="23"/>
        <v>1.7789873879434912</v>
      </c>
      <c r="E66" s="72">
        <f t="shared" si="23"/>
        <v>1.1723009387187175</v>
      </c>
      <c r="F66" s="72">
        <f t="shared" si="23"/>
        <v>3.00687979389894</v>
      </c>
      <c r="G66" s="73">
        <f t="shared" si="23"/>
        <v>4.924251968503937</v>
      </c>
      <c r="H66" s="71">
        <f t="shared" si="23"/>
        <v>0.9897227251124292</v>
      </c>
      <c r="I66" s="72">
        <f t="shared" si="23"/>
        <v>0.3081397442823699</v>
      </c>
      <c r="J66" s="72">
        <f t="shared" si="23"/>
        <v>1.5648753653434102</v>
      </c>
      <c r="K66" s="72">
        <f t="shared" si="23"/>
        <v>1.2501969583330708</v>
      </c>
      <c r="L66" s="72">
        <f t="shared" si="23"/>
        <v>2.7198167707299996</v>
      </c>
      <c r="M66" s="73">
        <f t="shared" si="23"/>
        <v>3.8736607142857142</v>
      </c>
    </row>
    <row r="67" spans="1:13" ht="8.25" customHeight="1">
      <c r="A67" s="7"/>
      <c r="B67" s="74"/>
      <c r="C67" s="75"/>
      <c r="D67" s="75"/>
      <c r="E67" s="75"/>
      <c r="F67" s="75"/>
      <c r="G67" s="76"/>
      <c r="H67" s="74"/>
      <c r="I67" s="75"/>
      <c r="J67" s="75"/>
      <c r="K67" s="75"/>
      <c r="L67" s="75"/>
      <c r="M67" s="76"/>
    </row>
    <row r="68" spans="1:13" ht="15" customHeight="1">
      <c r="A68" s="66" t="s">
        <v>8</v>
      </c>
      <c r="B68" s="74"/>
      <c r="C68" s="75"/>
      <c r="D68" s="75"/>
      <c r="E68" s="75"/>
      <c r="F68" s="75"/>
      <c r="G68" s="76"/>
      <c r="H68" s="74"/>
      <c r="I68" s="75"/>
      <c r="J68" s="75"/>
      <c r="K68" s="75"/>
      <c r="L68" s="75"/>
      <c r="M68" s="76"/>
    </row>
    <row r="69" spans="1:14" ht="15" customHeight="1">
      <c r="A69" s="7" t="s">
        <v>34</v>
      </c>
      <c r="B69" s="77">
        <v>39417</v>
      </c>
      <c r="C69" s="78">
        <v>8832</v>
      </c>
      <c r="D69" s="78">
        <v>30585</v>
      </c>
      <c r="E69" s="78">
        <v>21261</v>
      </c>
      <c r="F69" s="78">
        <v>7687</v>
      </c>
      <c r="G69" s="79">
        <v>1637</v>
      </c>
      <c r="H69" s="77">
        <v>76226</v>
      </c>
      <c r="I69" s="78">
        <v>26826</v>
      </c>
      <c r="J69" s="78">
        <v>49400</v>
      </c>
      <c r="K69" s="78">
        <v>38969</v>
      </c>
      <c r="L69" s="78">
        <v>8982</v>
      </c>
      <c r="M69" s="79">
        <v>1449</v>
      </c>
      <c r="N69" s="31"/>
    </row>
    <row r="70" spans="1:13" ht="15" customHeight="1">
      <c r="A70" s="7" t="s">
        <v>74</v>
      </c>
      <c r="B70" s="71">
        <f aca="true" t="shared" si="24" ref="B70:M70">B69/B8*100</f>
        <v>18.93345886150432</v>
      </c>
      <c r="C70" s="72">
        <f t="shared" si="24"/>
        <v>13.458285714285715</v>
      </c>
      <c r="D70" s="72">
        <f t="shared" si="24"/>
        <v>21.453823599556685</v>
      </c>
      <c r="E70" s="72">
        <f t="shared" si="24"/>
        <v>20.833088364983244</v>
      </c>
      <c r="F70" s="72">
        <f t="shared" si="24"/>
        <v>22.50424497921424</v>
      </c>
      <c r="G70" s="73">
        <f t="shared" si="24"/>
        <v>25.779527559055115</v>
      </c>
      <c r="H70" s="71">
        <f t="shared" si="24"/>
        <v>20.940806083399497</v>
      </c>
      <c r="I70" s="72">
        <f t="shared" si="24"/>
        <v>16.10300738339636</v>
      </c>
      <c r="J70" s="72">
        <f t="shared" si="24"/>
        <v>25.023174296033268</v>
      </c>
      <c r="K70" s="72">
        <f t="shared" si="24"/>
        <v>24.56086170058552</v>
      </c>
      <c r="L70" s="72">
        <f t="shared" si="24"/>
        <v>26.20645387173951</v>
      </c>
      <c r="M70" s="73">
        <f t="shared" si="24"/>
        <v>32.34375</v>
      </c>
    </row>
    <row r="71" spans="1:13" ht="15" customHeight="1">
      <c r="A71" s="7" t="s">
        <v>35</v>
      </c>
      <c r="B71" s="77">
        <v>106854</v>
      </c>
      <c r="C71" s="78">
        <v>21382</v>
      </c>
      <c r="D71" s="78">
        <v>85472</v>
      </c>
      <c r="E71" s="78">
        <v>56158</v>
      </c>
      <c r="F71" s="78">
        <v>23365</v>
      </c>
      <c r="G71" s="79">
        <v>5949</v>
      </c>
      <c r="H71" s="77">
        <v>250829</v>
      </c>
      <c r="I71" s="78">
        <v>82019</v>
      </c>
      <c r="J71" s="78">
        <v>168810</v>
      </c>
      <c r="K71" s="78">
        <v>127491</v>
      </c>
      <c r="L71" s="78">
        <v>34664</v>
      </c>
      <c r="M71" s="79">
        <v>6655</v>
      </c>
    </row>
    <row r="72" spans="1:15" ht="15" customHeight="1">
      <c r="A72" s="7" t="s">
        <v>36</v>
      </c>
      <c r="B72" s="71">
        <v>100</v>
      </c>
      <c r="C72" s="72">
        <f>C71/B71*100</f>
        <v>20.01048159170457</v>
      </c>
      <c r="D72" s="72">
        <f>D71/B71*100</f>
        <v>79.98951840829544</v>
      </c>
      <c r="E72" s="72">
        <f>E71/D71*100</f>
        <v>65.70338824410334</v>
      </c>
      <c r="F72" s="72">
        <f>F71/D71*100</f>
        <v>27.33643766379633</v>
      </c>
      <c r="G72" s="73">
        <f>G71/D71*100</f>
        <v>6.9601740921003366</v>
      </c>
      <c r="H72" s="71">
        <v>100</v>
      </c>
      <c r="I72" s="72">
        <f>I71/H71*100</f>
        <v>32.69916955375973</v>
      </c>
      <c r="J72" s="72">
        <f>J71/H71*100</f>
        <v>67.30083044624027</v>
      </c>
      <c r="K72" s="72">
        <f>K71/J71*100</f>
        <v>75.52336946863338</v>
      </c>
      <c r="L72" s="72">
        <f>L71/J71*100</f>
        <v>20.534328535039393</v>
      </c>
      <c r="M72" s="73">
        <f>M71/J71*100</f>
        <v>3.942301996327232</v>
      </c>
      <c r="O72" s="31"/>
    </row>
    <row r="73" spans="1:13" ht="15" customHeight="1">
      <c r="A73" s="7" t="s">
        <v>37</v>
      </c>
      <c r="B73" s="71">
        <f aca="true" t="shared" si="25" ref="B73:M73">B71/B8</f>
        <v>0.5132597136228487</v>
      </c>
      <c r="C73" s="72">
        <f t="shared" si="25"/>
        <v>0.3258209523809524</v>
      </c>
      <c r="D73" s="72">
        <f t="shared" si="25"/>
        <v>0.5995426551254892</v>
      </c>
      <c r="E73" s="72">
        <f t="shared" si="25"/>
        <v>0.5502773041723009</v>
      </c>
      <c r="F73" s="72">
        <f t="shared" si="25"/>
        <v>0.6840271678669712</v>
      </c>
      <c r="G73" s="73">
        <f t="shared" si="25"/>
        <v>0.9368503937007874</v>
      </c>
      <c r="H73" s="71">
        <f t="shared" si="25"/>
        <v>0.6890774078520469</v>
      </c>
      <c r="I73" s="72">
        <f t="shared" si="25"/>
        <v>0.49234047661924485</v>
      </c>
      <c r="J73" s="72">
        <f t="shared" si="25"/>
        <v>0.8550935329784163</v>
      </c>
      <c r="K73" s="72">
        <f t="shared" si="25"/>
        <v>0.8035332749286223</v>
      </c>
      <c r="L73" s="72">
        <f t="shared" si="25"/>
        <v>1.0113788877866605</v>
      </c>
      <c r="M73" s="73">
        <f t="shared" si="25"/>
        <v>1.4854910714285714</v>
      </c>
    </row>
    <row r="74" spans="1:13" ht="9" customHeight="1">
      <c r="A74" s="7"/>
      <c r="B74" s="74"/>
      <c r="C74" s="75"/>
      <c r="D74" s="75"/>
      <c r="E74" s="75"/>
      <c r="F74" s="75"/>
      <c r="G74" s="76"/>
      <c r="H74" s="74"/>
      <c r="I74" s="75"/>
      <c r="J74" s="75"/>
      <c r="K74" s="75"/>
      <c r="L74" s="75"/>
      <c r="M74" s="76"/>
    </row>
    <row r="75" spans="1:13" ht="15" customHeight="1">
      <c r="A75" s="66" t="s">
        <v>9</v>
      </c>
      <c r="B75" s="74"/>
      <c r="C75" s="75"/>
      <c r="D75" s="75"/>
      <c r="E75" s="75"/>
      <c r="F75" s="75"/>
      <c r="G75" s="76"/>
      <c r="H75" s="74"/>
      <c r="I75" s="75"/>
      <c r="J75" s="75"/>
      <c r="K75" s="75"/>
      <c r="L75" s="75"/>
      <c r="M75" s="76"/>
    </row>
    <row r="76" spans="1:13" ht="15" customHeight="1">
      <c r="A76" s="7" t="s">
        <v>38</v>
      </c>
      <c r="B76" s="77">
        <v>133942</v>
      </c>
      <c r="C76" s="78">
        <v>31811</v>
      </c>
      <c r="D76" s="78">
        <v>102131</v>
      </c>
      <c r="E76" s="78">
        <v>70751</v>
      </c>
      <c r="F76" s="78">
        <v>26281</v>
      </c>
      <c r="G76" s="79">
        <v>5099</v>
      </c>
      <c r="H76" s="77">
        <v>186413</v>
      </c>
      <c r="I76" s="78">
        <v>64223</v>
      </c>
      <c r="J76" s="78">
        <v>122190</v>
      </c>
      <c r="K76" s="78">
        <v>95507</v>
      </c>
      <c r="L76" s="78">
        <v>23484</v>
      </c>
      <c r="M76" s="79">
        <v>3199</v>
      </c>
    </row>
    <row r="77" spans="1:13" ht="15" customHeight="1">
      <c r="A77" s="7" t="s">
        <v>75</v>
      </c>
      <c r="B77" s="71">
        <f aca="true" t="shared" si="26" ref="B77:M77">B76/B8*100</f>
        <v>64.33735055502984</v>
      </c>
      <c r="C77" s="72">
        <f t="shared" si="26"/>
        <v>48.47390476190476</v>
      </c>
      <c r="D77" s="72">
        <f t="shared" si="26"/>
        <v>71.63970763597592</v>
      </c>
      <c r="E77" s="72">
        <f t="shared" si="26"/>
        <v>69.32702294863503</v>
      </c>
      <c r="F77" s="72">
        <f t="shared" si="26"/>
        <v>76.93951636512676</v>
      </c>
      <c r="G77" s="73">
        <f t="shared" si="26"/>
        <v>80.2992125984252</v>
      </c>
      <c r="H77" s="71">
        <f t="shared" si="26"/>
        <v>51.211377803174116</v>
      </c>
      <c r="I77" s="72">
        <f t="shared" si="26"/>
        <v>38.55153370550453</v>
      </c>
      <c r="J77" s="72">
        <f t="shared" si="26"/>
        <v>61.89436573344748</v>
      </c>
      <c r="K77" s="72">
        <f t="shared" si="26"/>
        <v>60.1948784530735</v>
      </c>
      <c r="L77" s="72">
        <f t="shared" si="26"/>
        <v>68.51841045690611</v>
      </c>
      <c r="M77" s="73">
        <f t="shared" si="26"/>
        <v>71.40625</v>
      </c>
    </row>
    <row r="78" spans="1:13" ht="15" customHeight="1">
      <c r="A78" s="7" t="s">
        <v>41</v>
      </c>
      <c r="B78" s="77">
        <v>794431</v>
      </c>
      <c r="C78" s="78">
        <v>147007</v>
      </c>
      <c r="D78" s="78">
        <v>647424</v>
      </c>
      <c r="E78" s="78">
        <v>399449</v>
      </c>
      <c r="F78" s="78">
        <v>196241</v>
      </c>
      <c r="G78" s="79">
        <v>51734</v>
      </c>
      <c r="H78" s="93">
        <v>1055204</v>
      </c>
      <c r="I78" s="78">
        <v>298807</v>
      </c>
      <c r="J78" s="78">
        <v>756397</v>
      </c>
      <c r="K78" s="78">
        <v>552830</v>
      </c>
      <c r="L78" s="78">
        <v>173373</v>
      </c>
      <c r="M78" s="79">
        <v>30194</v>
      </c>
    </row>
    <row r="79" spans="1:13" ht="15" customHeight="1">
      <c r="A79" s="7" t="s">
        <v>40</v>
      </c>
      <c r="B79" s="71">
        <v>100</v>
      </c>
      <c r="C79" s="72">
        <f>C78/B78*100</f>
        <v>18.50469077868311</v>
      </c>
      <c r="D79" s="72">
        <f>D78/B78*100</f>
        <v>81.49530922131689</v>
      </c>
      <c r="E79" s="72">
        <f>E78/D78*100</f>
        <v>61.69820704824042</v>
      </c>
      <c r="F79" s="72">
        <f>F78/D78*100</f>
        <v>30.311048092131276</v>
      </c>
      <c r="G79" s="73">
        <f>G78/D78*100</f>
        <v>7.990744859628311</v>
      </c>
      <c r="H79" s="71">
        <v>100</v>
      </c>
      <c r="I79" s="72">
        <f>I78/H78*100</f>
        <v>28.31746278444737</v>
      </c>
      <c r="J79" s="72">
        <f>J78/H78*100</f>
        <v>71.68253721555263</v>
      </c>
      <c r="K79" s="72">
        <f>K78/J78*100</f>
        <v>73.08728088556671</v>
      </c>
      <c r="L79" s="72">
        <f>L78/J78*100</f>
        <v>22.920900003569557</v>
      </c>
      <c r="M79" s="73">
        <f>M78/J78*100</f>
        <v>3.9918191108637395</v>
      </c>
    </row>
    <row r="80" spans="1:13" ht="15" customHeight="1">
      <c r="A80" s="7" t="s">
        <v>39</v>
      </c>
      <c r="B80" s="71">
        <f aca="true" t="shared" si="27" ref="B80:M80">B78/B8</f>
        <v>3.815949122663759</v>
      </c>
      <c r="C80" s="72">
        <f t="shared" si="27"/>
        <v>2.2401066666666667</v>
      </c>
      <c r="D80" s="72">
        <f t="shared" si="27"/>
        <v>4.541350429988356</v>
      </c>
      <c r="E80" s="72">
        <f t="shared" si="27"/>
        <v>3.9140944989907305</v>
      </c>
      <c r="F80" s="72">
        <f t="shared" si="27"/>
        <v>5.7450963171145855</v>
      </c>
      <c r="G80" s="73">
        <f t="shared" si="27"/>
        <v>8.147086614173228</v>
      </c>
      <c r="H80" s="71">
        <f t="shared" si="27"/>
        <v>2.8988563406747674</v>
      </c>
      <c r="I80" s="72">
        <f t="shared" si="27"/>
        <v>1.7936670868599556</v>
      </c>
      <c r="J80" s="72">
        <f t="shared" si="27"/>
        <v>3.831468414574226</v>
      </c>
      <c r="K80" s="72">
        <f t="shared" si="27"/>
        <v>3.484303208687596</v>
      </c>
      <c r="L80" s="72">
        <f t="shared" si="27"/>
        <v>5.058440800606874</v>
      </c>
      <c r="M80" s="73">
        <f t="shared" si="27"/>
        <v>6.739732142857143</v>
      </c>
    </row>
    <row r="81" spans="1:13" ht="10.5" customHeight="1">
      <c r="A81" s="7"/>
      <c r="B81" s="74"/>
      <c r="C81" s="75"/>
      <c r="D81" s="75"/>
      <c r="E81" s="75"/>
      <c r="F81" s="75"/>
      <c r="G81" s="76"/>
      <c r="H81" s="74"/>
      <c r="I81" s="75"/>
      <c r="J81" s="75"/>
      <c r="K81" s="75"/>
      <c r="L81" s="75"/>
      <c r="M81" s="76"/>
    </row>
    <row r="82" spans="1:13" ht="15" customHeight="1">
      <c r="A82" s="66" t="s">
        <v>10</v>
      </c>
      <c r="B82" s="74"/>
      <c r="C82" s="75"/>
      <c r="D82" s="75"/>
      <c r="E82" s="75"/>
      <c r="F82" s="75"/>
      <c r="G82" s="76"/>
      <c r="H82" s="74"/>
      <c r="I82" s="75"/>
      <c r="J82" s="75"/>
      <c r="K82" s="75"/>
      <c r="L82" s="75"/>
      <c r="M82" s="76"/>
    </row>
    <row r="83" spans="1:13" ht="15" customHeight="1">
      <c r="A83" s="7" t="s">
        <v>30</v>
      </c>
      <c r="B83" s="77">
        <v>105830</v>
      </c>
      <c r="C83" s="78">
        <v>21961</v>
      </c>
      <c r="D83" s="78">
        <v>83869</v>
      </c>
      <c r="E83" s="78">
        <v>55732</v>
      </c>
      <c r="F83" s="78">
        <v>23322</v>
      </c>
      <c r="G83" s="79">
        <v>4815</v>
      </c>
      <c r="H83" s="77">
        <v>132435</v>
      </c>
      <c r="I83" s="78">
        <v>41707</v>
      </c>
      <c r="J83" s="78">
        <v>90728</v>
      </c>
      <c r="K83" s="78">
        <v>68564</v>
      </c>
      <c r="L83" s="78">
        <v>19279</v>
      </c>
      <c r="M83" s="79">
        <v>2885</v>
      </c>
    </row>
    <row r="84" spans="1:13" ht="15" customHeight="1">
      <c r="A84" s="7" t="s">
        <v>69</v>
      </c>
      <c r="B84" s="71">
        <f aca="true" t="shared" si="28" ref="B84:M84">B83/B8*100</f>
        <v>50.83410587596728</v>
      </c>
      <c r="C84" s="72">
        <f t="shared" si="28"/>
        <v>33.46438095238095</v>
      </c>
      <c r="D84" s="72">
        <f t="shared" si="28"/>
        <v>58.82984245451102</v>
      </c>
      <c r="E84" s="72">
        <f t="shared" si="28"/>
        <v>54.61030434867815</v>
      </c>
      <c r="F84" s="72">
        <f t="shared" si="28"/>
        <v>68.27683119620586</v>
      </c>
      <c r="G84" s="73">
        <f t="shared" si="28"/>
        <v>75.82677165354332</v>
      </c>
      <c r="H84" s="71">
        <f t="shared" si="28"/>
        <v>36.38254209397072</v>
      </c>
      <c r="I84" s="72">
        <f t="shared" si="28"/>
        <v>25.035716429557596</v>
      </c>
      <c r="J84" s="72">
        <f t="shared" si="28"/>
        <v>45.95754165041511</v>
      </c>
      <c r="K84" s="72">
        <f t="shared" si="28"/>
        <v>43.2136036757152</v>
      </c>
      <c r="L84" s="72">
        <f t="shared" si="28"/>
        <v>56.24963529205812</v>
      </c>
      <c r="M84" s="73">
        <f t="shared" si="28"/>
        <v>64.39732142857143</v>
      </c>
    </row>
    <row r="85" spans="1:13" ht="15" customHeight="1">
      <c r="A85" s="7" t="s">
        <v>42</v>
      </c>
      <c r="B85" s="77">
        <v>435624</v>
      </c>
      <c r="C85" s="78">
        <v>73753</v>
      </c>
      <c r="D85" s="78">
        <v>361871</v>
      </c>
      <c r="E85" s="78">
        <v>210800</v>
      </c>
      <c r="F85" s="78">
        <v>117634</v>
      </c>
      <c r="G85" s="79">
        <v>33437</v>
      </c>
      <c r="H85" s="77">
        <v>628907</v>
      </c>
      <c r="I85" s="78">
        <v>166360</v>
      </c>
      <c r="J85" s="78">
        <v>462547</v>
      </c>
      <c r="K85" s="78">
        <v>319519</v>
      </c>
      <c r="L85" s="78">
        <v>118952</v>
      </c>
      <c r="M85" s="79">
        <v>24076</v>
      </c>
    </row>
    <row r="86" spans="1:13" ht="15" customHeight="1">
      <c r="A86" s="7" t="s">
        <v>36</v>
      </c>
      <c r="B86" s="71">
        <v>100</v>
      </c>
      <c r="C86" s="72">
        <f>C85/B85*100</f>
        <v>16.93042623914201</v>
      </c>
      <c r="D86" s="72">
        <f>D85/B85*100</f>
        <v>83.06957376085798</v>
      </c>
      <c r="E86" s="72">
        <f>E85/D85*100</f>
        <v>58.25280279436594</v>
      </c>
      <c r="F86" s="72">
        <f>F85/D85*100</f>
        <v>32.50716415518237</v>
      </c>
      <c r="G86" s="73">
        <f>G85/D85*100</f>
        <v>9.24003305045168</v>
      </c>
      <c r="H86" s="71">
        <v>100</v>
      </c>
      <c r="I86" s="72">
        <f>I85/H85*100</f>
        <v>26.452241746394932</v>
      </c>
      <c r="J86" s="72">
        <f>J85/H85*100</f>
        <v>73.54775825360507</v>
      </c>
      <c r="K86" s="72">
        <f>K85/J85*100</f>
        <v>69.07816935360083</v>
      </c>
      <c r="L86" s="72">
        <f>L85/J85*100</f>
        <v>25.716737974735544</v>
      </c>
      <c r="M86" s="73">
        <f>M85/J85*100</f>
        <v>5.205092671663636</v>
      </c>
    </row>
    <row r="87" spans="1:13" ht="15" customHeight="1">
      <c r="A87" s="18" t="s">
        <v>43</v>
      </c>
      <c r="B87" s="80">
        <f aca="true" t="shared" si="29" ref="B87:M87">B85/B8</f>
        <v>2.092464947379039</v>
      </c>
      <c r="C87" s="81">
        <f t="shared" si="29"/>
        <v>1.123855238095238</v>
      </c>
      <c r="D87" s="81">
        <f t="shared" si="29"/>
        <v>2.538341212945946</v>
      </c>
      <c r="E87" s="81">
        <f t="shared" si="29"/>
        <v>2.0655731279518688</v>
      </c>
      <c r="F87" s="81">
        <f t="shared" si="29"/>
        <v>3.443819895778441</v>
      </c>
      <c r="G87" s="82">
        <f t="shared" si="29"/>
        <v>5.2656692913385825</v>
      </c>
      <c r="H87" s="80">
        <f t="shared" si="29"/>
        <v>1.727733257876909</v>
      </c>
      <c r="I87" s="81">
        <f t="shared" si="29"/>
        <v>0.9986193649078576</v>
      </c>
      <c r="J87" s="81">
        <f t="shared" si="29"/>
        <v>2.342994777552085</v>
      </c>
      <c r="K87" s="81">
        <f t="shared" si="29"/>
        <v>2.013821747981571</v>
      </c>
      <c r="L87" s="81">
        <f t="shared" si="29"/>
        <v>3.4706191282021357</v>
      </c>
      <c r="M87" s="82">
        <f t="shared" si="29"/>
        <v>5.3741071428571425</v>
      </c>
    </row>
    <row r="88" spans="1:13" ht="15" customHeight="1">
      <c r="A88" s="108" t="s">
        <v>64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2"/>
    </row>
    <row r="89" spans="1:13" ht="1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</sheetData>
  <mergeCells count="13">
    <mergeCell ref="D5:G5"/>
    <mergeCell ref="B5:B6"/>
    <mergeCell ref="C5:C6"/>
    <mergeCell ref="A46:L46"/>
    <mergeCell ref="A88:L88"/>
    <mergeCell ref="A3:M3"/>
    <mergeCell ref="A1:M1"/>
    <mergeCell ref="B4:G4"/>
    <mergeCell ref="A4:A6"/>
    <mergeCell ref="H4:M4"/>
    <mergeCell ref="H5:H6"/>
    <mergeCell ref="I5:I6"/>
    <mergeCell ref="J5:M5"/>
  </mergeCells>
  <printOptions/>
  <pageMargins left="1" right="0.75" top="1" bottom="1" header="0.5" footer="0.5"/>
  <pageSetup firstPageNumber="21" useFirstPageNumber="1" horizontalDpi="600" verticalDpi="600" orientation="portrait" scale="95" r:id="rId1"/>
  <headerFooter alignWithMargins="0">
    <oddFooter>&amp;L&amp;"Arial Narrow,Regular"          Zila Series: Khulna&amp;C&amp;"Arial Narrow,Regular"&amp;P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workbookViewId="0" topLeftCell="A13">
      <selection activeCell="N9" sqref="N9"/>
    </sheetView>
  </sheetViews>
  <sheetFormatPr defaultColWidth="9.140625" defaultRowHeight="12.75"/>
  <cols>
    <col min="1" max="1" width="20.7109375" style="3" customWidth="1"/>
    <col min="2" max="13" width="5.7109375" style="3" customWidth="1"/>
    <col min="14" max="16384" width="9.140625" style="3" customWidth="1"/>
  </cols>
  <sheetData>
    <row r="1" spans="1:13" ht="15" customHeight="1">
      <c r="A1" s="11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 customHeight="1">
      <c r="A3" s="109" t="s">
        <v>86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4.25" customHeight="1">
      <c r="A4" s="112" t="s">
        <v>0</v>
      </c>
      <c r="B4" s="119">
        <v>1996</v>
      </c>
      <c r="C4" s="119"/>
      <c r="D4" s="119"/>
      <c r="E4" s="119"/>
      <c r="F4" s="119"/>
      <c r="G4" s="119"/>
      <c r="H4" s="119">
        <v>2008</v>
      </c>
      <c r="I4" s="119"/>
      <c r="J4" s="119"/>
      <c r="K4" s="119"/>
      <c r="L4" s="119"/>
      <c r="M4" s="119"/>
    </row>
    <row r="5" spans="1:13" ht="14.25" customHeight="1">
      <c r="A5" s="113"/>
      <c r="B5" s="120" t="s">
        <v>1</v>
      </c>
      <c r="C5" s="120" t="s">
        <v>67</v>
      </c>
      <c r="D5" s="119" t="s">
        <v>6</v>
      </c>
      <c r="E5" s="119"/>
      <c r="F5" s="119"/>
      <c r="G5" s="119"/>
      <c r="H5" s="116" t="s">
        <v>1</v>
      </c>
      <c r="I5" s="116" t="s">
        <v>67</v>
      </c>
      <c r="J5" s="119" t="s">
        <v>6</v>
      </c>
      <c r="K5" s="119"/>
      <c r="L5" s="119"/>
      <c r="M5" s="119"/>
    </row>
    <row r="6" spans="1:13" ht="24.75" customHeight="1">
      <c r="A6" s="114"/>
      <c r="B6" s="121"/>
      <c r="C6" s="121"/>
      <c r="D6" s="97" t="s">
        <v>49</v>
      </c>
      <c r="E6" s="57" t="s">
        <v>3</v>
      </c>
      <c r="F6" s="57" t="s">
        <v>4</v>
      </c>
      <c r="G6" s="57" t="s">
        <v>5</v>
      </c>
      <c r="H6" s="116"/>
      <c r="I6" s="116"/>
      <c r="J6" s="97" t="s">
        <v>49</v>
      </c>
      <c r="K6" s="57" t="s">
        <v>3</v>
      </c>
      <c r="L6" s="57" t="s">
        <v>4</v>
      </c>
      <c r="M6" s="57" t="s">
        <v>5</v>
      </c>
    </row>
    <row r="7" spans="1:13" ht="12.75" customHeight="1">
      <c r="A7" s="99"/>
      <c r="B7" s="104"/>
      <c r="C7" s="100"/>
      <c r="D7" s="105"/>
      <c r="E7" s="12"/>
      <c r="F7" s="12"/>
      <c r="G7" s="12"/>
      <c r="H7" s="104"/>
      <c r="I7" s="100"/>
      <c r="J7" s="105"/>
      <c r="K7" s="12"/>
      <c r="L7" s="12"/>
      <c r="M7" s="45"/>
    </row>
    <row r="8" spans="1:13" ht="15.75" customHeight="1">
      <c r="A8" s="65" t="s">
        <v>13</v>
      </c>
      <c r="B8" s="15">
        <v>19037</v>
      </c>
      <c r="C8" s="16">
        <v>4239</v>
      </c>
      <c r="D8" s="16">
        <v>14798</v>
      </c>
      <c r="E8" s="16">
        <v>10412</v>
      </c>
      <c r="F8" s="16">
        <v>4066</v>
      </c>
      <c r="G8" s="17">
        <v>320</v>
      </c>
      <c r="H8" s="15">
        <v>24748</v>
      </c>
      <c r="I8" s="16">
        <v>7328</v>
      </c>
      <c r="J8" s="16">
        <v>17420</v>
      </c>
      <c r="K8" s="16">
        <v>13080</v>
      </c>
      <c r="L8" s="16">
        <v>4177</v>
      </c>
      <c r="M8" s="17">
        <v>163</v>
      </c>
    </row>
    <row r="9" spans="1:14" ht="15.75" customHeight="1">
      <c r="A9" s="7" t="s">
        <v>21</v>
      </c>
      <c r="B9" s="8">
        <v>100</v>
      </c>
      <c r="C9" s="9">
        <f>C8/B8*100</f>
        <v>22.267163943898723</v>
      </c>
      <c r="D9" s="9">
        <f>D8/B8*100</f>
        <v>77.73283605610128</v>
      </c>
      <c r="E9" s="9">
        <f>E8/D8*100</f>
        <v>70.36085957561833</v>
      </c>
      <c r="F9" s="9">
        <f>F8/D8*100</f>
        <v>27.476686038653874</v>
      </c>
      <c r="G9" s="10">
        <f>G8/D8*100</f>
        <v>2.162454385727801</v>
      </c>
      <c r="H9" s="8">
        <v>100</v>
      </c>
      <c r="I9" s="9">
        <f>I8/H8*100</f>
        <v>29.61047357362211</v>
      </c>
      <c r="J9" s="9">
        <f>J8/H8*100</f>
        <v>70.38952642637788</v>
      </c>
      <c r="K9" s="9">
        <f>K8/J8*100</f>
        <v>75.08610792192881</v>
      </c>
      <c r="L9" s="9">
        <f>L8/J8*100</f>
        <v>23.978185993111367</v>
      </c>
      <c r="M9" s="10">
        <f>M8/J8*100</f>
        <v>0.9357060849598163</v>
      </c>
      <c r="N9" s="107"/>
    </row>
    <row r="10" spans="1:13" ht="15.75" customHeight="1">
      <c r="A10" s="7" t="s">
        <v>63</v>
      </c>
      <c r="B10" s="11"/>
      <c r="C10" s="12"/>
      <c r="D10" s="12"/>
      <c r="E10" s="12"/>
      <c r="F10" s="12"/>
      <c r="G10" s="13"/>
      <c r="H10" s="11"/>
      <c r="I10" s="12"/>
      <c r="J10" s="12"/>
      <c r="K10" s="12"/>
      <c r="L10" s="12"/>
      <c r="M10" s="13"/>
    </row>
    <row r="11" spans="1:13" ht="15.75" customHeight="1">
      <c r="A11" s="65" t="s">
        <v>14</v>
      </c>
      <c r="B11" s="11"/>
      <c r="C11" s="12"/>
      <c r="D11" s="12"/>
      <c r="E11" s="12"/>
      <c r="F11" s="12"/>
      <c r="G11" s="13"/>
      <c r="H11" s="11"/>
      <c r="I11" s="12"/>
      <c r="J11" s="12"/>
      <c r="K11" s="12"/>
      <c r="L11" s="12"/>
      <c r="M11" s="13"/>
    </row>
    <row r="12" spans="1:13" ht="15.75" customHeight="1">
      <c r="A12" s="7" t="s">
        <v>22</v>
      </c>
      <c r="B12" s="15">
        <v>10373</v>
      </c>
      <c r="C12" s="16">
        <v>3022</v>
      </c>
      <c r="D12" s="16">
        <v>7351</v>
      </c>
      <c r="E12" s="16">
        <v>5417</v>
      </c>
      <c r="F12" s="16">
        <v>1737</v>
      </c>
      <c r="G12" s="17">
        <v>197</v>
      </c>
      <c r="H12" s="15">
        <v>13453</v>
      </c>
      <c r="I12" s="16">
        <v>6204</v>
      </c>
      <c r="J12" s="16">
        <v>7249</v>
      </c>
      <c r="K12" s="16">
        <v>5591</v>
      </c>
      <c r="L12" s="16">
        <v>1581</v>
      </c>
      <c r="M12" s="17">
        <v>77</v>
      </c>
    </row>
    <row r="13" spans="1:13" ht="15.75" customHeight="1">
      <c r="A13" s="7" t="s">
        <v>47</v>
      </c>
      <c r="B13" s="8">
        <v>100</v>
      </c>
      <c r="C13" s="9">
        <f>C12/B12*100</f>
        <v>29.133326906391595</v>
      </c>
      <c r="D13" s="9">
        <f>D12/B12*100</f>
        <v>70.8666730936084</v>
      </c>
      <c r="E13" s="9">
        <f>E12/D12*100</f>
        <v>73.69065433274385</v>
      </c>
      <c r="F13" s="9">
        <f>F12/D12*100</f>
        <v>23.62943817167732</v>
      </c>
      <c r="G13" s="10">
        <f>G12/D12*100</f>
        <v>2.679907495578833</v>
      </c>
      <c r="H13" s="8">
        <v>100</v>
      </c>
      <c r="I13" s="9">
        <f>I12/H12*100</f>
        <v>46.116107931316435</v>
      </c>
      <c r="J13" s="9">
        <f>J12/H12*100</f>
        <v>53.88389206868357</v>
      </c>
      <c r="K13" s="9">
        <f>K12/J12*100</f>
        <v>77.12787970754587</v>
      </c>
      <c r="L13" s="9">
        <f>L12/J12*100</f>
        <v>21.809904814457166</v>
      </c>
      <c r="M13" s="10">
        <f>M12/J12*100</f>
        <v>1.062215477996965</v>
      </c>
    </row>
    <row r="14" spans="1:13" ht="15.75" customHeight="1">
      <c r="A14" s="7" t="s">
        <v>68</v>
      </c>
      <c r="B14" s="8">
        <f aca="true" t="shared" si="0" ref="B14:G14">B12/B8*100</f>
        <v>54.48862740978095</v>
      </c>
      <c r="C14" s="9">
        <f t="shared" si="0"/>
        <v>71.29039867893371</v>
      </c>
      <c r="D14" s="9">
        <f t="shared" si="0"/>
        <v>49.675631842140824</v>
      </c>
      <c r="E14" s="9">
        <f t="shared" si="0"/>
        <v>52.02650787552824</v>
      </c>
      <c r="F14" s="9">
        <f t="shared" si="0"/>
        <v>42.720118052139696</v>
      </c>
      <c r="G14" s="10">
        <f t="shared" si="0"/>
        <v>61.5625</v>
      </c>
      <c r="H14" s="8">
        <f aca="true" t="shared" si="1" ref="H14:M14">H12/H8*100</f>
        <v>54.35994827864879</v>
      </c>
      <c r="I14" s="9">
        <f t="shared" si="1"/>
        <v>84.66157205240175</v>
      </c>
      <c r="J14" s="9">
        <f t="shared" si="1"/>
        <v>41.61308840413318</v>
      </c>
      <c r="K14" s="9">
        <f t="shared" si="1"/>
        <v>42.74464831804281</v>
      </c>
      <c r="L14" s="9">
        <f t="shared" si="1"/>
        <v>37.850131673449845</v>
      </c>
      <c r="M14" s="10">
        <f t="shared" si="1"/>
        <v>47.239263803680984</v>
      </c>
    </row>
    <row r="15" spans="1:13" ht="15.75" customHeight="1">
      <c r="A15" s="7"/>
      <c r="B15" s="11"/>
      <c r="C15" s="12"/>
      <c r="D15" s="12"/>
      <c r="E15" s="12"/>
      <c r="F15" s="12"/>
      <c r="G15" s="13"/>
      <c r="H15" s="11"/>
      <c r="I15" s="12"/>
      <c r="J15" s="12"/>
      <c r="K15" s="12"/>
      <c r="L15" s="12"/>
      <c r="M15" s="13"/>
    </row>
    <row r="16" spans="1:13" ht="15.75" customHeight="1">
      <c r="A16" s="7" t="s">
        <v>11</v>
      </c>
      <c r="B16" s="15">
        <v>6965</v>
      </c>
      <c r="C16" s="16">
        <v>101</v>
      </c>
      <c r="D16" s="16">
        <v>6864</v>
      </c>
      <c r="E16" s="16">
        <v>4454</v>
      </c>
      <c r="F16" s="16">
        <v>2288</v>
      </c>
      <c r="G16" s="17">
        <v>122</v>
      </c>
      <c r="H16" s="15">
        <v>9907</v>
      </c>
      <c r="I16" s="16">
        <v>267</v>
      </c>
      <c r="J16" s="16">
        <v>9640</v>
      </c>
      <c r="K16" s="16">
        <v>7016</v>
      </c>
      <c r="L16" s="16">
        <v>2538</v>
      </c>
      <c r="M16" s="17">
        <v>86</v>
      </c>
    </row>
    <row r="17" spans="1:13" ht="15.75" customHeight="1">
      <c r="A17" s="7" t="s">
        <v>48</v>
      </c>
      <c r="B17" s="8">
        <v>100</v>
      </c>
      <c r="C17" s="9">
        <f>C16/B16*100</f>
        <v>1.4501076812634601</v>
      </c>
      <c r="D17" s="9">
        <f>D16/B16*100</f>
        <v>98.54989231873654</v>
      </c>
      <c r="E17" s="9">
        <f>E16/D16*100</f>
        <v>64.8892773892774</v>
      </c>
      <c r="F17" s="9">
        <f>F16/D16*100</f>
        <v>33.33333333333333</v>
      </c>
      <c r="G17" s="10">
        <f>G16/D16*100</f>
        <v>1.7773892773892772</v>
      </c>
      <c r="H17" s="8">
        <v>100</v>
      </c>
      <c r="I17" s="9">
        <f>I16/H16*100</f>
        <v>2.695064096093671</v>
      </c>
      <c r="J17" s="9">
        <f>J16/H16*100</f>
        <v>97.30493590390633</v>
      </c>
      <c r="K17" s="9">
        <f>K16/J16*100</f>
        <v>72.78008298755186</v>
      </c>
      <c r="L17" s="9">
        <f>L16/J16*100</f>
        <v>26.32780082987552</v>
      </c>
      <c r="M17" s="10">
        <f>M16/J16*100</f>
        <v>0.892116182572614</v>
      </c>
    </row>
    <row r="18" spans="1:13" ht="15.75" customHeight="1">
      <c r="A18" s="7" t="s">
        <v>69</v>
      </c>
      <c r="B18" s="8">
        <f aca="true" t="shared" si="2" ref="B18:G18">B16/B8*100</f>
        <v>36.58664705573357</v>
      </c>
      <c r="C18" s="9">
        <f t="shared" si="2"/>
        <v>2.3826374144845484</v>
      </c>
      <c r="D18" s="9">
        <f t="shared" si="2"/>
        <v>46.38464657386133</v>
      </c>
      <c r="E18" s="9">
        <f t="shared" si="2"/>
        <v>42.77756434882827</v>
      </c>
      <c r="F18" s="9">
        <f t="shared" si="2"/>
        <v>56.27151992129858</v>
      </c>
      <c r="G18" s="10">
        <f t="shared" si="2"/>
        <v>38.125</v>
      </c>
      <c r="H18" s="8">
        <f aca="true" t="shared" si="3" ref="H18:M18">H16/H8*100</f>
        <v>40.031517698399874</v>
      </c>
      <c r="I18" s="9">
        <f t="shared" si="3"/>
        <v>3.6435589519650655</v>
      </c>
      <c r="J18" s="9">
        <f t="shared" si="3"/>
        <v>55.33869115958668</v>
      </c>
      <c r="K18" s="9">
        <f t="shared" si="3"/>
        <v>53.63914373088685</v>
      </c>
      <c r="L18" s="9">
        <f t="shared" si="3"/>
        <v>60.761311946373</v>
      </c>
      <c r="M18" s="10">
        <f t="shared" si="3"/>
        <v>52.760736196319016</v>
      </c>
    </row>
    <row r="19" spans="1:13" ht="9.75" customHeight="1">
      <c r="A19" s="7"/>
      <c r="B19" s="11"/>
      <c r="C19" s="12"/>
      <c r="D19" s="12"/>
      <c r="E19" s="12"/>
      <c r="F19" s="12"/>
      <c r="G19" s="13"/>
      <c r="H19" s="11"/>
      <c r="I19" s="12"/>
      <c r="J19" s="12"/>
      <c r="K19" s="12"/>
      <c r="L19" s="12"/>
      <c r="M19" s="13"/>
    </row>
    <row r="20" spans="1:13" ht="15.75" customHeight="1">
      <c r="A20" s="7" t="s">
        <v>23</v>
      </c>
      <c r="B20" s="15">
        <v>1699</v>
      </c>
      <c r="C20" s="16">
        <v>1116</v>
      </c>
      <c r="D20" s="16">
        <v>583</v>
      </c>
      <c r="E20" s="16">
        <v>541</v>
      </c>
      <c r="F20" s="16">
        <v>41</v>
      </c>
      <c r="G20" s="17">
        <v>1</v>
      </c>
      <c r="H20" s="15">
        <v>1388</v>
      </c>
      <c r="I20" s="16">
        <v>857</v>
      </c>
      <c r="J20" s="16">
        <v>531</v>
      </c>
      <c r="K20" s="16">
        <v>473</v>
      </c>
      <c r="L20" s="16">
        <v>58</v>
      </c>
      <c r="M20" s="17">
        <v>0</v>
      </c>
    </row>
    <row r="21" spans="1:13" ht="15.75" customHeight="1">
      <c r="A21" s="7" t="s">
        <v>48</v>
      </c>
      <c r="B21" s="8">
        <v>100</v>
      </c>
      <c r="C21" s="9">
        <f>C20/B20*100</f>
        <v>65.68569746909947</v>
      </c>
      <c r="D21" s="9">
        <f>D20/B20*100</f>
        <v>34.314302530900534</v>
      </c>
      <c r="E21" s="9">
        <f>E20/D20*100</f>
        <v>92.7958833619211</v>
      </c>
      <c r="F21" s="9">
        <f>F20/D20*100</f>
        <v>7.032590051457976</v>
      </c>
      <c r="G21" s="10">
        <f>G20/D20*100</f>
        <v>0.17152658662092624</v>
      </c>
      <c r="H21" s="8">
        <v>100</v>
      </c>
      <c r="I21" s="9">
        <f>I20/H20*100</f>
        <v>61.74351585014409</v>
      </c>
      <c r="J21" s="9">
        <f>J20/H20*100</f>
        <v>38.25648414985591</v>
      </c>
      <c r="K21" s="9">
        <f>K20/J20*100</f>
        <v>89.07721280602637</v>
      </c>
      <c r="L21" s="9">
        <f>L20/J20*100</f>
        <v>10.922787193973635</v>
      </c>
      <c r="M21" s="10">
        <f>M20/J20*100</f>
        <v>0</v>
      </c>
    </row>
    <row r="22" spans="1:13" ht="15.75" customHeight="1">
      <c r="A22" s="7" t="s">
        <v>69</v>
      </c>
      <c r="B22" s="8">
        <f aca="true" t="shared" si="4" ref="B22:G22">B20/B8*100</f>
        <v>8.924725534485475</v>
      </c>
      <c r="C22" s="9">
        <f t="shared" si="4"/>
        <v>26.326963906581742</v>
      </c>
      <c r="D22" s="9">
        <f t="shared" si="4"/>
        <v>3.9397215839978377</v>
      </c>
      <c r="E22" s="9">
        <f t="shared" si="4"/>
        <v>5.195927775643488</v>
      </c>
      <c r="F22" s="9">
        <f t="shared" si="4"/>
        <v>1.0083620265617315</v>
      </c>
      <c r="G22" s="10">
        <f t="shared" si="4"/>
        <v>0.3125</v>
      </c>
      <c r="H22" s="8">
        <f aca="true" t="shared" si="5" ref="H22:M22">H20/H8*100</f>
        <v>5.60853402295135</v>
      </c>
      <c r="I22" s="9">
        <f t="shared" si="5"/>
        <v>11.694868995633188</v>
      </c>
      <c r="J22" s="9">
        <f t="shared" si="5"/>
        <v>3.048220436280138</v>
      </c>
      <c r="K22" s="9">
        <f t="shared" si="5"/>
        <v>3.616207951070336</v>
      </c>
      <c r="L22" s="9">
        <f t="shared" si="5"/>
        <v>1.3885563801771605</v>
      </c>
      <c r="M22" s="10">
        <f t="shared" si="5"/>
        <v>0</v>
      </c>
    </row>
    <row r="23" spans="1:13" ht="10.5" customHeight="1">
      <c r="A23" s="7"/>
      <c r="B23" s="11"/>
      <c r="C23" s="12"/>
      <c r="D23" s="12"/>
      <c r="E23" s="12"/>
      <c r="F23" s="12"/>
      <c r="G23" s="13"/>
      <c r="H23" s="11"/>
      <c r="I23" s="12"/>
      <c r="J23" s="12"/>
      <c r="K23" s="12"/>
      <c r="L23" s="12"/>
      <c r="M23" s="13"/>
    </row>
    <row r="24" spans="1:13" ht="15.75" customHeight="1">
      <c r="A24" s="65" t="s">
        <v>15</v>
      </c>
      <c r="B24" s="15">
        <v>5082</v>
      </c>
      <c r="C24" s="16">
        <v>1567</v>
      </c>
      <c r="D24" s="16">
        <v>3515</v>
      </c>
      <c r="E24" s="16">
        <v>3085</v>
      </c>
      <c r="F24" s="16">
        <v>416</v>
      </c>
      <c r="G24" s="17">
        <v>14</v>
      </c>
      <c r="H24" s="15">
        <v>9078</v>
      </c>
      <c r="I24" s="16">
        <v>2621</v>
      </c>
      <c r="J24" s="16">
        <v>6457</v>
      </c>
      <c r="K24" s="16">
        <v>5437</v>
      </c>
      <c r="L24" s="16">
        <v>994</v>
      </c>
      <c r="M24" s="17">
        <v>26</v>
      </c>
    </row>
    <row r="25" spans="1:13" ht="15.75" customHeight="1">
      <c r="A25" s="7" t="s">
        <v>47</v>
      </c>
      <c r="B25" s="8">
        <v>100</v>
      </c>
      <c r="C25" s="9">
        <f>C24/B24*100</f>
        <v>30.83431719795356</v>
      </c>
      <c r="D25" s="9">
        <f>D24/B24*100</f>
        <v>69.16568280204643</v>
      </c>
      <c r="E25" s="9">
        <f>E24/D24*100</f>
        <v>87.76671408250355</v>
      </c>
      <c r="F25" s="9">
        <f>F24/D24*100</f>
        <v>11.834992887624466</v>
      </c>
      <c r="G25" s="10">
        <f>G24/D24*100</f>
        <v>0.3982930298719772</v>
      </c>
      <c r="H25" s="8">
        <v>100</v>
      </c>
      <c r="I25" s="9">
        <f>I24/H24*100</f>
        <v>28.871998237497248</v>
      </c>
      <c r="J25" s="9">
        <f>J24/H24*100</f>
        <v>71.12800176250276</v>
      </c>
      <c r="K25" s="9">
        <f>K24/J24*100</f>
        <v>84.20319033606938</v>
      </c>
      <c r="L25" s="9">
        <f>L24/J24*100</f>
        <v>15.394145888183367</v>
      </c>
      <c r="M25" s="10">
        <f>M24/J24*100</f>
        <v>0.40266377574725104</v>
      </c>
    </row>
    <row r="26" spans="1:13" ht="15.75" customHeight="1">
      <c r="A26" s="7" t="s">
        <v>70</v>
      </c>
      <c r="B26" s="8">
        <f aca="true" t="shared" si="6" ref="B26:G26">B24/B8*100</f>
        <v>26.695382675841785</v>
      </c>
      <c r="C26" s="9">
        <f t="shared" si="6"/>
        <v>36.96626562868601</v>
      </c>
      <c r="D26" s="9">
        <f t="shared" si="6"/>
        <v>23.753209893228817</v>
      </c>
      <c r="E26" s="9">
        <f t="shared" si="6"/>
        <v>29.629273914713792</v>
      </c>
      <c r="F26" s="9">
        <f t="shared" si="6"/>
        <v>10.231185440236104</v>
      </c>
      <c r="G26" s="10">
        <f t="shared" si="6"/>
        <v>4.375</v>
      </c>
      <c r="H26" s="8">
        <f aca="true" t="shared" si="7" ref="H26:M26">H24/H8*100</f>
        <v>36.68175206077259</v>
      </c>
      <c r="I26" s="9">
        <f t="shared" si="7"/>
        <v>35.76692139737992</v>
      </c>
      <c r="J26" s="9">
        <f t="shared" si="7"/>
        <v>37.06659012629162</v>
      </c>
      <c r="K26" s="9">
        <f t="shared" si="7"/>
        <v>41.567278287461775</v>
      </c>
      <c r="L26" s="9">
        <f t="shared" si="7"/>
        <v>23.796983480967203</v>
      </c>
      <c r="M26" s="10">
        <f t="shared" si="7"/>
        <v>15.950920245398773</v>
      </c>
    </row>
    <row r="27" spans="1:13" ht="9" customHeight="1">
      <c r="A27" s="7"/>
      <c r="B27" s="11"/>
      <c r="C27" s="12"/>
      <c r="D27" s="12"/>
      <c r="E27" s="12"/>
      <c r="F27" s="12"/>
      <c r="G27" s="13"/>
      <c r="H27" s="11"/>
      <c r="I27" s="12"/>
      <c r="J27" s="12"/>
      <c r="K27" s="12"/>
      <c r="L27" s="12"/>
      <c r="M27" s="13"/>
    </row>
    <row r="28" spans="1:13" ht="15.75" customHeight="1">
      <c r="A28" s="65" t="s">
        <v>16</v>
      </c>
      <c r="B28" s="15">
        <v>30179</v>
      </c>
      <c r="C28" s="16">
        <v>2034</v>
      </c>
      <c r="D28" s="16">
        <v>28145</v>
      </c>
      <c r="E28" s="16">
        <v>11611</v>
      </c>
      <c r="F28" s="16">
        <v>13101</v>
      </c>
      <c r="G28" s="17">
        <v>3433</v>
      </c>
      <c r="H28" s="15">
        <v>29644</v>
      </c>
      <c r="I28" s="16">
        <v>4376</v>
      </c>
      <c r="J28" s="16">
        <v>25268</v>
      </c>
      <c r="K28" s="16">
        <v>12431</v>
      </c>
      <c r="L28" s="16">
        <v>11501</v>
      </c>
      <c r="M28" s="17">
        <v>1336</v>
      </c>
    </row>
    <row r="29" spans="1:13" ht="15.75" customHeight="1">
      <c r="A29" s="7" t="s">
        <v>40</v>
      </c>
      <c r="B29" s="8">
        <v>100</v>
      </c>
      <c r="C29" s="9">
        <f>C28/B28*100</f>
        <v>6.739785943868252</v>
      </c>
      <c r="D29" s="9">
        <f>D28/B28*100</f>
        <v>93.26021405613176</v>
      </c>
      <c r="E29" s="9">
        <f>E28/D28*100</f>
        <v>41.25421922188666</v>
      </c>
      <c r="F29" s="9">
        <f>F28/D28*100</f>
        <v>46.5482323680938</v>
      </c>
      <c r="G29" s="10">
        <f>G28/D28*100</f>
        <v>12.197548410019541</v>
      </c>
      <c r="H29" s="8">
        <v>100</v>
      </c>
      <c r="I29" s="9">
        <f>I28/H28*100</f>
        <v>14.761840507353932</v>
      </c>
      <c r="J29" s="9">
        <f>J28/H28*100</f>
        <v>85.23815949264608</v>
      </c>
      <c r="K29" s="9">
        <f>K28/J28*100</f>
        <v>49.19661231597277</v>
      </c>
      <c r="L29" s="9">
        <f>L28/J28*100</f>
        <v>45.516067753680545</v>
      </c>
      <c r="M29" s="10">
        <f>M28/J28*100</f>
        <v>5.287319930346683</v>
      </c>
    </row>
    <row r="30" spans="1:13" ht="15.75" customHeight="1">
      <c r="A30" s="7" t="s">
        <v>71</v>
      </c>
      <c r="B30" s="8">
        <f aca="true" t="shared" si="8" ref="B30:G30">B28/B33*100</f>
        <v>98.10480462908784</v>
      </c>
      <c r="C30" s="9">
        <f t="shared" si="8"/>
        <v>529.6875</v>
      </c>
      <c r="D30" s="9">
        <f t="shared" si="8"/>
        <v>92.64928566725919</v>
      </c>
      <c r="E30" s="9">
        <f t="shared" si="8"/>
        <v>100.54554901281607</v>
      </c>
      <c r="F30" s="9">
        <f t="shared" si="8"/>
        <v>84.22913719943423</v>
      </c>
      <c r="G30" s="10">
        <f t="shared" si="8"/>
        <v>104.7924297924298</v>
      </c>
      <c r="H30" s="8">
        <f aca="true" t="shared" si="9" ref="H30:M30">H28/H33*100</f>
        <v>87.52029759971657</v>
      </c>
      <c r="I30" s="9">
        <f t="shared" si="9"/>
        <v>299.3160054719562</v>
      </c>
      <c r="J30" s="9">
        <f t="shared" si="9"/>
        <v>77.9659970995711</v>
      </c>
      <c r="K30" s="9">
        <f t="shared" si="9"/>
        <v>79.56349206349206</v>
      </c>
      <c r="L30" s="9">
        <f t="shared" si="9"/>
        <v>75.61472715318868</v>
      </c>
      <c r="M30" s="10">
        <f t="shared" si="9"/>
        <v>84.87928843710291</v>
      </c>
    </row>
    <row r="31" spans="1:13" ht="15.75" customHeight="1">
      <c r="A31" s="7" t="s">
        <v>24</v>
      </c>
      <c r="B31" s="8">
        <f aca="true" t="shared" si="10" ref="B31:G31">B28/B8</f>
        <v>1.5852812943215844</v>
      </c>
      <c r="C31" s="9">
        <f t="shared" si="10"/>
        <v>0.47983014861995754</v>
      </c>
      <c r="D31" s="9">
        <f t="shared" si="10"/>
        <v>1.901946208947155</v>
      </c>
      <c r="E31" s="9">
        <f t="shared" si="10"/>
        <v>1.1151555897041874</v>
      </c>
      <c r="F31" s="9">
        <f t="shared" si="10"/>
        <v>3.222085587801279</v>
      </c>
      <c r="G31" s="10">
        <f t="shared" si="10"/>
        <v>10.728125</v>
      </c>
      <c r="H31" s="8">
        <f aca="true" t="shared" si="11" ref="H31:M31">H28/H8</f>
        <v>1.19783416841765</v>
      </c>
      <c r="I31" s="9">
        <f t="shared" si="11"/>
        <v>0.5971615720524017</v>
      </c>
      <c r="J31" s="9">
        <f t="shared" si="11"/>
        <v>1.450516647531573</v>
      </c>
      <c r="K31" s="9">
        <f t="shared" si="11"/>
        <v>0.950382262996942</v>
      </c>
      <c r="L31" s="9">
        <f t="shared" si="11"/>
        <v>2.753411539382332</v>
      </c>
      <c r="M31" s="10">
        <f t="shared" si="11"/>
        <v>8.196319018404909</v>
      </c>
    </row>
    <row r="32" spans="1:13" ht="15.75" customHeight="1">
      <c r="A32" s="7"/>
      <c r="B32" s="11"/>
      <c r="C32" s="12"/>
      <c r="D32" s="12"/>
      <c r="E32" s="12"/>
      <c r="F32" s="12"/>
      <c r="G32" s="13"/>
      <c r="H32" s="11"/>
      <c r="I32" s="12"/>
      <c r="J32" s="12"/>
      <c r="K32" s="12"/>
      <c r="L32" s="12"/>
      <c r="M32" s="13"/>
    </row>
    <row r="33" spans="1:13" ht="15.75" customHeight="1">
      <c r="A33" s="65" t="s">
        <v>17</v>
      </c>
      <c r="B33" s="15">
        <v>30762</v>
      </c>
      <c r="C33" s="16">
        <v>384</v>
      </c>
      <c r="D33" s="16">
        <v>30378</v>
      </c>
      <c r="E33" s="16">
        <v>11548</v>
      </c>
      <c r="F33" s="16">
        <v>15554</v>
      </c>
      <c r="G33" s="17">
        <v>3276</v>
      </c>
      <c r="H33" s="15">
        <v>33871</v>
      </c>
      <c r="I33" s="16">
        <v>1462</v>
      </c>
      <c r="J33" s="16">
        <v>32409</v>
      </c>
      <c r="K33" s="16">
        <v>15624</v>
      </c>
      <c r="L33" s="16">
        <v>15210</v>
      </c>
      <c r="M33" s="17">
        <v>1574</v>
      </c>
    </row>
    <row r="34" spans="1:13" ht="15.75" customHeight="1">
      <c r="A34" s="7" t="s">
        <v>47</v>
      </c>
      <c r="B34" s="8">
        <v>100</v>
      </c>
      <c r="C34" s="9">
        <f>C33/B33*100</f>
        <v>1.2482933489370003</v>
      </c>
      <c r="D34" s="9">
        <f>D33/B33*100</f>
        <v>98.751706651063</v>
      </c>
      <c r="E34" s="9">
        <f>E33/D33*100</f>
        <v>38.01435249193496</v>
      </c>
      <c r="F34" s="9">
        <f>F33/D33*100</f>
        <v>51.20152742116005</v>
      </c>
      <c r="G34" s="10">
        <f>G33/D33*100</f>
        <v>10.784120086904997</v>
      </c>
      <c r="H34" s="8">
        <v>100</v>
      </c>
      <c r="I34" s="9">
        <f>I33/H33*100</f>
        <v>4.316376841545865</v>
      </c>
      <c r="J34" s="9">
        <f>J33/H33*100</f>
        <v>95.68362315845414</v>
      </c>
      <c r="K34" s="9">
        <f>K33/J33*100</f>
        <v>48.20883088031103</v>
      </c>
      <c r="L34" s="9">
        <f>L33/J33*100</f>
        <v>46.931407942238266</v>
      </c>
      <c r="M34" s="10">
        <f>M33/J33*100</f>
        <v>4.856675614798359</v>
      </c>
    </row>
    <row r="35" spans="1:13" ht="15.75" customHeight="1">
      <c r="A35" s="7" t="s">
        <v>44</v>
      </c>
      <c r="B35" s="8">
        <f aca="true" t="shared" si="12" ref="B35:G35">B33/B8</f>
        <v>1.615905867521143</v>
      </c>
      <c r="C35" s="9">
        <f t="shared" si="12"/>
        <v>0.09058740268931352</v>
      </c>
      <c r="D35" s="9">
        <f t="shared" si="12"/>
        <v>2.052844979051223</v>
      </c>
      <c r="E35" s="9">
        <f t="shared" si="12"/>
        <v>1.1091048789857856</v>
      </c>
      <c r="F35" s="9">
        <f t="shared" si="12"/>
        <v>3.8253812100344318</v>
      </c>
      <c r="G35" s="10">
        <f t="shared" si="12"/>
        <v>10.2375</v>
      </c>
      <c r="H35" s="8">
        <f aca="true" t="shared" si="13" ref="H35:M35">H33/H8</f>
        <v>1.3686358493615645</v>
      </c>
      <c r="I35" s="9">
        <f t="shared" si="13"/>
        <v>0.19950873362445415</v>
      </c>
      <c r="J35" s="9">
        <f t="shared" si="13"/>
        <v>1.8604477611940298</v>
      </c>
      <c r="K35" s="9">
        <f t="shared" si="13"/>
        <v>1.1944954128440366</v>
      </c>
      <c r="L35" s="9">
        <f t="shared" si="13"/>
        <v>3.6413694038783815</v>
      </c>
      <c r="M35" s="10">
        <f t="shared" si="13"/>
        <v>9.656441717791411</v>
      </c>
    </row>
    <row r="36" spans="1:13" ht="9" customHeight="1">
      <c r="A36" s="7"/>
      <c r="B36" s="11"/>
      <c r="C36" s="12"/>
      <c r="D36" s="12"/>
      <c r="E36" s="12"/>
      <c r="F36" s="12"/>
      <c r="G36" s="13"/>
      <c r="H36" s="11"/>
      <c r="I36" s="12"/>
      <c r="J36" s="12"/>
      <c r="K36" s="12"/>
      <c r="L36" s="12"/>
      <c r="M36" s="13"/>
    </row>
    <row r="37" spans="1:13" ht="15.75" customHeight="1">
      <c r="A37" s="65" t="s">
        <v>18</v>
      </c>
      <c r="B37" s="15">
        <v>1094</v>
      </c>
      <c r="C37" s="16">
        <v>191</v>
      </c>
      <c r="D37" s="16">
        <v>903</v>
      </c>
      <c r="E37" s="16">
        <v>559</v>
      </c>
      <c r="F37" s="16">
        <v>305</v>
      </c>
      <c r="G37" s="17">
        <v>38</v>
      </c>
      <c r="H37" s="15">
        <v>2807</v>
      </c>
      <c r="I37" s="16">
        <v>661</v>
      </c>
      <c r="J37" s="16">
        <v>2146</v>
      </c>
      <c r="K37" s="16">
        <v>1388</v>
      </c>
      <c r="L37" s="16">
        <v>709</v>
      </c>
      <c r="M37" s="17">
        <v>49</v>
      </c>
    </row>
    <row r="38" spans="1:13" ht="15.75" customHeight="1">
      <c r="A38" s="7" t="s">
        <v>21</v>
      </c>
      <c r="B38" s="8">
        <v>100</v>
      </c>
      <c r="C38" s="9">
        <f>C37/B37*100</f>
        <v>17.45886654478976</v>
      </c>
      <c r="D38" s="9">
        <f>D37/B37*100</f>
        <v>82.54113345521023</v>
      </c>
      <c r="E38" s="9">
        <f>E37/D37*100</f>
        <v>61.904761904761905</v>
      </c>
      <c r="F38" s="9">
        <f>F37/D37*100</f>
        <v>33.77630121816168</v>
      </c>
      <c r="G38" s="10">
        <f>G37/D37*100</f>
        <v>4.208194905869324</v>
      </c>
      <c r="H38" s="8">
        <v>100</v>
      </c>
      <c r="I38" s="9">
        <f>I37/H37*100</f>
        <v>23.548272176701104</v>
      </c>
      <c r="J38" s="9">
        <f>J37/H37*100</f>
        <v>76.4517278232989</v>
      </c>
      <c r="K38" s="9">
        <f>K37/J37*100</f>
        <v>64.6784715750233</v>
      </c>
      <c r="L38" s="9">
        <f>L37/J37*100</f>
        <v>33.038210624417516</v>
      </c>
      <c r="M38" s="10">
        <f>M37/J37*100</f>
        <v>2.2833178005591797</v>
      </c>
    </row>
    <row r="39" spans="1:13" ht="15.75" customHeight="1">
      <c r="A39" s="7" t="s">
        <v>72</v>
      </c>
      <c r="B39" s="8">
        <f aca="true" t="shared" si="14" ref="B39:G39">B37/B33*100</f>
        <v>3.5563357388986407</v>
      </c>
      <c r="C39" s="9">
        <f t="shared" si="14"/>
        <v>49.73958333333333</v>
      </c>
      <c r="D39" s="9">
        <f t="shared" si="14"/>
        <v>2.97254592139048</v>
      </c>
      <c r="E39" s="9">
        <f t="shared" si="14"/>
        <v>4.840665050225147</v>
      </c>
      <c r="F39" s="9">
        <f t="shared" si="14"/>
        <v>1.960910376751961</v>
      </c>
      <c r="G39" s="10">
        <f t="shared" si="14"/>
        <v>1.15995115995116</v>
      </c>
      <c r="H39" s="8">
        <f aca="true" t="shared" si="15" ref="H39:M39">H37/H33*100</f>
        <v>8.287325440642437</v>
      </c>
      <c r="I39" s="9">
        <f t="shared" si="15"/>
        <v>45.21203830369357</v>
      </c>
      <c r="J39" s="9">
        <f t="shared" si="15"/>
        <v>6.621617451942361</v>
      </c>
      <c r="K39" s="9">
        <f t="shared" si="15"/>
        <v>8.883768561187916</v>
      </c>
      <c r="L39" s="9">
        <f t="shared" si="15"/>
        <v>4.661406969099277</v>
      </c>
      <c r="M39" s="10">
        <f t="shared" si="15"/>
        <v>3.1130876747141043</v>
      </c>
    </row>
    <row r="40" spans="1:13" ht="15.75" customHeight="1">
      <c r="A40" s="7" t="s">
        <v>25</v>
      </c>
      <c r="B40" s="8">
        <f aca="true" t="shared" si="16" ref="B40:G40">B37/B8</f>
        <v>0.05746703787361454</v>
      </c>
      <c r="C40" s="9">
        <f t="shared" si="16"/>
        <v>0.04505779665015334</v>
      </c>
      <c r="D40" s="9">
        <f t="shared" si="16"/>
        <v>0.061021759697256386</v>
      </c>
      <c r="E40" s="9">
        <f t="shared" si="16"/>
        <v>0.05368805224740684</v>
      </c>
      <c r="F40" s="9">
        <f t="shared" si="16"/>
        <v>0.0750122970978849</v>
      </c>
      <c r="G40" s="10">
        <f t="shared" si="16"/>
        <v>0.11875</v>
      </c>
      <c r="H40" s="8">
        <f aca="true" t="shared" si="17" ref="H40:M40">H37/H8</f>
        <v>0.11342330693389364</v>
      </c>
      <c r="I40" s="9">
        <f t="shared" si="17"/>
        <v>0.09020196506550218</v>
      </c>
      <c r="J40" s="9">
        <f t="shared" si="17"/>
        <v>0.12319173363949483</v>
      </c>
      <c r="K40" s="9">
        <f t="shared" si="17"/>
        <v>0.10611620795107034</v>
      </c>
      <c r="L40" s="9">
        <f t="shared" si="17"/>
        <v>0.16973904716303567</v>
      </c>
      <c r="M40" s="10">
        <f t="shared" si="17"/>
        <v>0.3006134969325153</v>
      </c>
    </row>
    <row r="41" spans="1:13" ht="9.75" customHeight="1">
      <c r="A41" s="7"/>
      <c r="B41" s="11"/>
      <c r="C41" s="12"/>
      <c r="D41" s="12"/>
      <c r="E41" s="12"/>
      <c r="F41" s="12"/>
      <c r="G41" s="13"/>
      <c r="H41" s="11"/>
      <c r="I41" s="12"/>
      <c r="J41" s="12"/>
      <c r="K41" s="12"/>
      <c r="L41" s="12"/>
      <c r="M41" s="13"/>
    </row>
    <row r="42" spans="1:13" ht="15.75" customHeight="1">
      <c r="A42" s="65" t="s">
        <v>12</v>
      </c>
      <c r="B42" s="15">
        <v>27843</v>
      </c>
      <c r="C42" s="16">
        <v>19</v>
      </c>
      <c r="D42" s="16">
        <v>27824</v>
      </c>
      <c r="E42" s="16">
        <v>10329</v>
      </c>
      <c r="F42" s="16">
        <v>14465</v>
      </c>
      <c r="G42" s="17">
        <v>3030</v>
      </c>
      <c r="H42" s="15">
        <v>29233</v>
      </c>
      <c r="I42" s="16">
        <v>7</v>
      </c>
      <c r="J42" s="16">
        <v>29226</v>
      </c>
      <c r="K42" s="16">
        <v>13778</v>
      </c>
      <c r="L42" s="16">
        <v>13992</v>
      </c>
      <c r="M42" s="17">
        <v>1456</v>
      </c>
    </row>
    <row r="43" spans="1:13" ht="15.75" customHeight="1">
      <c r="A43" s="7" t="s">
        <v>47</v>
      </c>
      <c r="B43" s="8">
        <v>100</v>
      </c>
      <c r="C43" s="9">
        <f>C42/B42*100</f>
        <v>0.06823977301296556</v>
      </c>
      <c r="D43" s="9">
        <f>D42/B42*100</f>
        <v>99.93176022698704</v>
      </c>
      <c r="E43" s="9">
        <f>E42/D42*100</f>
        <v>37.122627947096035</v>
      </c>
      <c r="F43" s="9">
        <f>F42/D42*100</f>
        <v>51.9874928119609</v>
      </c>
      <c r="G43" s="10">
        <f>G42/D42*100</f>
        <v>10.88987924094307</v>
      </c>
      <c r="H43" s="8">
        <v>100</v>
      </c>
      <c r="I43" s="9">
        <f>I42/H42*100</f>
        <v>0.023945540998186982</v>
      </c>
      <c r="J43" s="9">
        <f>J42/H42*100</f>
        <v>99.97605445900182</v>
      </c>
      <c r="K43" s="9">
        <f>K42/J42*100</f>
        <v>47.14295490316841</v>
      </c>
      <c r="L43" s="9">
        <f>L42/J42*100</f>
        <v>47.87517963457196</v>
      </c>
      <c r="M43" s="10">
        <f>M42/J42*100</f>
        <v>4.9818654622596314</v>
      </c>
    </row>
    <row r="44" spans="1:13" ht="15.75" customHeight="1">
      <c r="A44" s="7" t="s">
        <v>73</v>
      </c>
      <c r="B44" s="8">
        <f aca="true" t="shared" si="18" ref="B44:G44">B42/B33*100</f>
        <v>90.51102008972109</v>
      </c>
      <c r="C44" s="9">
        <f t="shared" si="18"/>
        <v>4.947916666666666</v>
      </c>
      <c r="D44" s="9">
        <f t="shared" si="18"/>
        <v>91.59259990782803</v>
      </c>
      <c r="E44" s="9">
        <f t="shared" si="18"/>
        <v>89.444059577416</v>
      </c>
      <c r="F44" s="9">
        <f t="shared" si="18"/>
        <v>92.998585572843</v>
      </c>
      <c r="G44" s="10">
        <f t="shared" si="18"/>
        <v>92.4908424908425</v>
      </c>
      <c r="H44" s="8">
        <f aca="true" t="shared" si="19" ref="H44:M44">H42/H33*100</f>
        <v>86.30687018393316</v>
      </c>
      <c r="I44" s="9">
        <f t="shared" si="19"/>
        <v>0.478796169630643</v>
      </c>
      <c r="J44" s="9">
        <f t="shared" si="19"/>
        <v>90.17865407757104</v>
      </c>
      <c r="K44" s="9">
        <f t="shared" si="19"/>
        <v>88.18484383000512</v>
      </c>
      <c r="L44" s="9">
        <f t="shared" si="19"/>
        <v>91.9921104536489</v>
      </c>
      <c r="M44" s="10">
        <f t="shared" si="19"/>
        <v>92.50317662007625</v>
      </c>
    </row>
    <row r="45" spans="1:13" ht="15.75" customHeight="1">
      <c r="A45" s="7" t="s">
        <v>24</v>
      </c>
      <c r="B45" s="8">
        <f aca="true" t="shared" si="20" ref="B45:G45">B42/B8</f>
        <v>1.4625728843830434</v>
      </c>
      <c r="C45" s="9">
        <f t="shared" si="20"/>
        <v>0.004482189195564991</v>
      </c>
      <c r="D45" s="9">
        <f t="shared" si="20"/>
        <v>1.880254088390323</v>
      </c>
      <c r="E45" s="9">
        <f t="shared" si="20"/>
        <v>0.9920284287360738</v>
      </c>
      <c r="F45" s="9">
        <f t="shared" si="20"/>
        <v>3.557550418101328</v>
      </c>
      <c r="G45" s="10">
        <f t="shared" si="20"/>
        <v>9.46875</v>
      </c>
      <c r="H45" s="8">
        <f aca="true" t="shared" si="21" ref="H45:M45">H42/H8</f>
        <v>1.1812267657992566</v>
      </c>
      <c r="I45" s="9">
        <f t="shared" si="21"/>
        <v>0.000955240174672489</v>
      </c>
      <c r="J45" s="9">
        <f t="shared" si="21"/>
        <v>1.6777267508610791</v>
      </c>
      <c r="K45" s="9">
        <f t="shared" si="21"/>
        <v>1.0533639143730886</v>
      </c>
      <c r="L45" s="9">
        <f t="shared" si="21"/>
        <v>3.349772564041178</v>
      </c>
      <c r="M45" s="21">
        <f t="shared" si="21"/>
        <v>8.932515337423313</v>
      </c>
    </row>
    <row r="46" spans="1:13" ht="15.75" customHeight="1">
      <c r="A46" s="108" t="s">
        <v>64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"/>
    </row>
    <row r="47" spans="1:13" ht="15" customHeight="1">
      <c r="A47" s="65" t="s">
        <v>19</v>
      </c>
      <c r="B47" s="22"/>
      <c r="C47" s="23"/>
      <c r="D47" s="16">
        <v>44858</v>
      </c>
      <c r="E47" s="16">
        <v>16854</v>
      </c>
      <c r="F47" s="16">
        <v>23295</v>
      </c>
      <c r="G47" s="17">
        <v>4709</v>
      </c>
      <c r="H47" s="22"/>
      <c r="I47" s="23"/>
      <c r="J47" s="16">
        <v>45464</v>
      </c>
      <c r="K47" s="16">
        <v>22785</v>
      </c>
      <c r="L47" s="16">
        <v>20715</v>
      </c>
      <c r="M47" s="17">
        <v>1964</v>
      </c>
    </row>
    <row r="48" spans="1:13" ht="15" customHeight="1">
      <c r="A48" s="7" t="s">
        <v>47</v>
      </c>
      <c r="B48" s="26"/>
      <c r="C48" s="27"/>
      <c r="D48" s="9">
        <v>100</v>
      </c>
      <c r="E48" s="9">
        <f>E47/D47*100</f>
        <v>37.57189353069686</v>
      </c>
      <c r="F48" s="9">
        <f>F47/D47*100</f>
        <v>51.93053635917785</v>
      </c>
      <c r="G48" s="10">
        <f>G47/D47*100</f>
        <v>10.497570110125285</v>
      </c>
      <c r="H48" s="26"/>
      <c r="I48" s="27"/>
      <c r="J48" s="9">
        <v>100</v>
      </c>
      <c r="K48" s="9">
        <f>K47/J47*100</f>
        <v>50.116575752243534</v>
      </c>
      <c r="L48" s="9">
        <f>L47/J47*100</f>
        <v>45.563522787260254</v>
      </c>
      <c r="M48" s="10">
        <f>M47/J47*100</f>
        <v>4.319901460496216</v>
      </c>
    </row>
    <row r="49" spans="1:13" ht="15" customHeight="1">
      <c r="A49" s="7"/>
      <c r="B49" s="26"/>
      <c r="C49" s="27"/>
      <c r="D49" s="16"/>
      <c r="E49" s="16"/>
      <c r="F49" s="16"/>
      <c r="G49" s="17"/>
      <c r="H49" s="26"/>
      <c r="I49" s="27"/>
      <c r="J49" s="16"/>
      <c r="K49" s="16"/>
      <c r="L49" s="16"/>
      <c r="M49" s="17"/>
    </row>
    <row r="50" spans="1:13" ht="15" customHeight="1">
      <c r="A50" s="65" t="s">
        <v>61</v>
      </c>
      <c r="B50" s="22"/>
      <c r="C50" s="23"/>
      <c r="D50" s="67">
        <v>167.1934401789042</v>
      </c>
      <c r="E50" s="67">
        <v>171.3675648195221</v>
      </c>
      <c r="F50" s="67">
        <v>165.82431662870158</v>
      </c>
      <c r="G50" s="67">
        <v>159.78961655921276</v>
      </c>
      <c r="H50" s="68"/>
      <c r="I50" s="69"/>
      <c r="J50" s="67">
        <v>160.1747463359639</v>
      </c>
      <c r="K50" s="67">
        <v>170.84051885731424</v>
      </c>
      <c r="L50" s="67">
        <v>151.9920757208893</v>
      </c>
      <c r="M50" s="70">
        <v>138.50493653032441</v>
      </c>
    </row>
    <row r="51" spans="1:13" ht="15" customHeight="1">
      <c r="A51" s="7"/>
      <c r="B51" s="11"/>
      <c r="C51" s="12"/>
      <c r="D51" s="12"/>
      <c r="E51" s="12"/>
      <c r="F51" s="12"/>
      <c r="G51" s="13"/>
      <c r="H51" s="11"/>
      <c r="I51" s="12"/>
      <c r="J51" s="12"/>
      <c r="K51" s="12"/>
      <c r="L51" s="12"/>
      <c r="M51" s="13"/>
    </row>
    <row r="52" spans="1:13" ht="15" customHeight="1">
      <c r="A52" s="65" t="s">
        <v>20</v>
      </c>
      <c r="B52" s="11"/>
      <c r="C52" s="12"/>
      <c r="D52" s="12"/>
      <c r="E52" s="12"/>
      <c r="F52" s="12"/>
      <c r="G52" s="13"/>
      <c r="H52" s="11"/>
      <c r="I52" s="12"/>
      <c r="J52" s="12"/>
      <c r="K52" s="12"/>
      <c r="L52" s="12"/>
      <c r="M52" s="13"/>
    </row>
    <row r="53" spans="1:13" ht="15" customHeight="1">
      <c r="A53" s="7" t="s">
        <v>26</v>
      </c>
      <c r="B53" s="22"/>
      <c r="C53" s="23"/>
      <c r="D53" s="16">
        <v>2618</v>
      </c>
      <c r="E53" s="16">
        <v>1761</v>
      </c>
      <c r="F53" s="16">
        <v>778</v>
      </c>
      <c r="G53" s="17">
        <v>79</v>
      </c>
      <c r="H53" s="22"/>
      <c r="I53" s="23"/>
      <c r="J53" s="16">
        <v>13001</v>
      </c>
      <c r="K53" s="16">
        <v>9461</v>
      </c>
      <c r="L53" s="16">
        <v>3401</v>
      </c>
      <c r="M53" s="17">
        <v>139</v>
      </c>
    </row>
    <row r="54" spans="1:13" ht="15" customHeight="1">
      <c r="A54" s="7" t="s">
        <v>27</v>
      </c>
      <c r="B54" s="22"/>
      <c r="C54" s="23"/>
      <c r="D54" s="9">
        <f>D53/D8*100</f>
        <v>17.69157994323557</v>
      </c>
      <c r="E54" s="9">
        <f>E53/E8*100</f>
        <v>16.913177103342296</v>
      </c>
      <c r="F54" s="9">
        <f>F53/F8*100</f>
        <v>19.134284308903098</v>
      </c>
      <c r="G54" s="10">
        <f>G53/G8*100</f>
        <v>24.6875</v>
      </c>
      <c r="H54" s="22"/>
      <c r="I54" s="23"/>
      <c r="J54" s="9">
        <f>J53/J8*100</f>
        <v>74.63260619977038</v>
      </c>
      <c r="K54" s="9">
        <f>K53/K8*100</f>
        <v>72.33180428134557</v>
      </c>
      <c r="L54" s="9">
        <f>L53/L8*100</f>
        <v>81.42207325831937</v>
      </c>
      <c r="M54" s="10">
        <f>M53/M8*100</f>
        <v>85.2760736196319</v>
      </c>
    </row>
    <row r="55" spans="1:13" ht="15" customHeight="1">
      <c r="A55" s="7" t="s">
        <v>28</v>
      </c>
      <c r="B55" s="22"/>
      <c r="C55" s="23"/>
      <c r="D55" s="16">
        <v>3461</v>
      </c>
      <c r="E55" s="16">
        <v>1365</v>
      </c>
      <c r="F55" s="16">
        <v>1782</v>
      </c>
      <c r="G55" s="17">
        <v>313</v>
      </c>
      <c r="H55" s="22"/>
      <c r="I55" s="23"/>
      <c r="J55" s="16">
        <v>15020</v>
      </c>
      <c r="K55" s="16">
        <v>7815</v>
      </c>
      <c r="L55" s="16">
        <v>6579</v>
      </c>
      <c r="M55" s="17">
        <v>626</v>
      </c>
    </row>
    <row r="56" spans="1:13" ht="15" customHeight="1">
      <c r="A56" s="7" t="s">
        <v>29</v>
      </c>
      <c r="B56" s="22"/>
      <c r="C56" s="23"/>
      <c r="D56" s="9">
        <f>D55/D42*100</f>
        <v>12.438901667625071</v>
      </c>
      <c r="E56" s="9">
        <f>E55/E42*100</f>
        <v>13.215219285506826</v>
      </c>
      <c r="F56" s="9">
        <f>F55/F42*100</f>
        <v>12.319391634980988</v>
      </c>
      <c r="G56" s="10">
        <f>G55/G42*100</f>
        <v>10.330033003300331</v>
      </c>
      <c r="H56" s="22"/>
      <c r="I56" s="23"/>
      <c r="J56" s="9">
        <f>J55/J42*100</f>
        <v>51.392595634024495</v>
      </c>
      <c r="K56" s="9">
        <f>K55/K42*100</f>
        <v>56.72085934097837</v>
      </c>
      <c r="L56" s="9">
        <f>L55/L42*100</f>
        <v>47.019725557461406</v>
      </c>
      <c r="M56" s="10">
        <f>M55/M42*100</f>
        <v>42.994505494505496</v>
      </c>
    </row>
    <row r="57" spans="1:13" ht="15" customHeight="1">
      <c r="A57" s="7"/>
      <c r="B57" s="11"/>
      <c r="C57" s="12"/>
      <c r="D57" s="12"/>
      <c r="E57" s="12"/>
      <c r="F57" s="12"/>
      <c r="G57" s="13"/>
      <c r="H57" s="11"/>
      <c r="I57" s="12"/>
      <c r="J57" s="12"/>
      <c r="K57" s="12"/>
      <c r="L57" s="12"/>
      <c r="M57" s="13"/>
    </row>
    <row r="58" spans="1:13" ht="15" customHeight="1">
      <c r="A58" s="65" t="s">
        <v>46</v>
      </c>
      <c r="B58" s="11"/>
      <c r="C58" s="12"/>
      <c r="D58" s="12"/>
      <c r="E58" s="12"/>
      <c r="F58" s="12"/>
      <c r="G58" s="13"/>
      <c r="H58" s="11"/>
      <c r="I58" s="12"/>
      <c r="J58" s="12"/>
      <c r="K58" s="12"/>
      <c r="L58" s="12"/>
      <c r="M58" s="13"/>
    </row>
    <row r="59" spans="1:13" ht="7.5" customHeight="1">
      <c r="A59" s="7"/>
      <c r="B59" s="11"/>
      <c r="C59" s="12"/>
      <c r="D59" s="12"/>
      <c r="E59" s="12"/>
      <c r="F59" s="12"/>
      <c r="G59" s="13"/>
      <c r="H59" s="11"/>
      <c r="I59" s="12"/>
      <c r="J59" s="12"/>
      <c r="K59" s="12"/>
      <c r="L59" s="12"/>
      <c r="M59" s="13"/>
    </row>
    <row r="60" spans="1:13" ht="15" customHeight="1">
      <c r="A60" s="66" t="s">
        <v>7</v>
      </c>
      <c r="B60" s="11"/>
      <c r="C60" s="12"/>
      <c r="D60" s="12"/>
      <c r="E60" s="12"/>
      <c r="F60" s="12"/>
      <c r="G60" s="13"/>
      <c r="H60" s="11"/>
      <c r="I60" s="12"/>
      <c r="J60" s="12"/>
      <c r="K60" s="12"/>
      <c r="L60" s="12"/>
      <c r="M60" s="13"/>
    </row>
    <row r="61" spans="1:13" ht="15" customHeight="1">
      <c r="A61" s="7" t="s">
        <v>30</v>
      </c>
      <c r="B61" s="15">
        <v>9236</v>
      </c>
      <c r="C61" s="16">
        <v>616</v>
      </c>
      <c r="D61" s="16">
        <v>8620</v>
      </c>
      <c r="E61" s="16">
        <v>5169</v>
      </c>
      <c r="F61" s="16">
        <v>3180</v>
      </c>
      <c r="G61" s="17">
        <v>271</v>
      </c>
      <c r="H61" s="15">
        <v>12063</v>
      </c>
      <c r="I61" s="16">
        <v>1559</v>
      </c>
      <c r="J61" s="16">
        <v>10504</v>
      </c>
      <c r="K61" s="16">
        <v>7178</v>
      </c>
      <c r="L61" s="16">
        <v>3190</v>
      </c>
      <c r="M61" s="17">
        <v>136</v>
      </c>
    </row>
    <row r="62" spans="1:13" ht="15" customHeight="1">
      <c r="A62" s="7" t="s">
        <v>69</v>
      </c>
      <c r="B62" s="8">
        <f aca="true" t="shared" si="22" ref="B62:M62">B61/B8*100</f>
        <v>48.516047696590846</v>
      </c>
      <c r="C62" s="9">
        <f t="shared" si="22"/>
        <v>14.53172918141071</v>
      </c>
      <c r="D62" s="9">
        <f t="shared" si="22"/>
        <v>58.251115015542645</v>
      </c>
      <c r="E62" s="9">
        <f t="shared" si="22"/>
        <v>49.64464079907799</v>
      </c>
      <c r="F62" s="9">
        <f t="shared" si="22"/>
        <v>78.20954254795868</v>
      </c>
      <c r="G62" s="10">
        <f t="shared" si="22"/>
        <v>84.6875</v>
      </c>
      <c r="H62" s="8">
        <f t="shared" si="22"/>
        <v>48.74333279456926</v>
      </c>
      <c r="I62" s="9">
        <f t="shared" si="22"/>
        <v>21.274563318777293</v>
      </c>
      <c r="J62" s="9">
        <f t="shared" si="22"/>
        <v>60.298507462686565</v>
      </c>
      <c r="K62" s="9">
        <f t="shared" si="22"/>
        <v>54.87767584097859</v>
      </c>
      <c r="L62" s="9">
        <f t="shared" si="22"/>
        <v>76.37060090974384</v>
      </c>
      <c r="M62" s="10">
        <f t="shared" si="22"/>
        <v>83.43558282208589</v>
      </c>
    </row>
    <row r="63" spans="1:13" ht="15" customHeight="1">
      <c r="A63" s="7" t="s">
        <v>31</v>
      </c>
      <c r="B63" s="15">
        <v>22898</v>
      </c>
      <c r="C63" s="16">
        <v>1093</v>
      </c>
      <c r="D63" s="16">
        <v>21805</v>
      </c>
      <c r="E63" s="16">
        <v>10968</v>
      </c>
      <c r="F63" s="16">
        <v>9696</v>
      </c>
      <c r="G63" s="17">
        <v>1141</v>
      </c>
      <c r="H63" s="15">
        <v>31348</v>
      </c>
      <c r="I63" s="16">
        <v>3243</v>
      </c>
      <c r="J63" s="16">
        <v>28105</v>
      </c>
      <c r="K63" s="16">
        <v>17371</v>
      </c>
      <c r="L63" s="16">
        <v>10210</v>
      </c>
      <c r="M63" s="17">
        <v>524</v>
      </c>
    </row>
    <row r="64" spans="1:13" ht="15" customHeight="1">
      <c r="A64" s="7" t="s">
        <v>32</v>
      </c>
      <c r="B64" s="8">
        <v>100</v>
      </c>
      <c r="C64" s="9">
        <f>C63/B63*100</f>
        <v>4.7733426500131015</v>
      </c>
      <c r="D64" s="9">
        <f>D63/B63*100</f>
        <v>95.2266573499869</v>
      </c>
      <c r="E64" s="9">
        <f>E63/D63*100</f>
        <v>50.30038981884889</v>
      </c>
      <c r="F64" s="9">
        <f>F63/D63*100</f>
        <v>44.46686539784453</v>
      </c>
      <c r="G64" s="10">
        <f>G63/D63*100</f>
        <v>5.232744783306581</v>
      </c>
      <c r="H64" s="8">
        <v>100</v>
      </c>
      <c r="I64" s="9">
        <f>I63/H63*100</f>
        <v>10.345157585810897</v>
      </c>
      <c r="J64" s="9">
        <f>J63/H63*100</f>
        <v>89.6548424141891</v>
      </c>
      <c r="K64" s="9">
        <f>K63/J63*100</f>
        <v>61.807507560932216</v>
      </c>
      <c r="L64" s="9">
        <f>L63/J63*100</f>
        <v>36.328055506137694</v>
      </c>
      <c r="M64" s="10">
        <f>M63/J63*100</f>
        <v>1.8644369329300838</v>
      </c>
    </row>
    <row r="65" spans="1:13" ht="15" customHeight="1">
      <c r="A65" s="7" t="s">
        <v>33</v>
      </c>
      <c r="B65" s="8">
        <f aca="true" t="shared" si="23" ref="B65:M65">B63/B8</f>
        <v>1.2028155696800966</v>
      </c>
      <c r="C65" s="9">
        <f t="shared" si="23"/>
        <v>0.25784383109223874</v>
      </c>
      <c r="D65" s="9">
        <f t="shared" si="23"/>
        <v>1.4735099337748345</v>
      </c>
      <c r="E65" s="9">
        <f t="shared" si="23"/>
        <v>1.0533999231655782</v>
      </c>
      <c r="F65" s="9">
        <f t="shared" si="23"/>
        <v>2.384653221839646</v>
      </c>
      <c r="G65" s="10">
        <f t="shared" si="23"/>
        <v>3.565625</v>
      </c>
      <c r="H65" s="8">
        <f t="shared" si="23"/>
        <v>1.2666882172296752</v>
      </c>
      <c r="I65" s="9">
        <f t="shared" si="23"/>
        <v>0.4425491266375546</v>
      </c>
      <c r="J65" s="9">
        <f t="shared" si="23"/>
        <v>1.6133754305396097</v>
      </c>
      <c r="K65" s="9">
        <f t="shared" si="23"/>
        <v>1.3280581039755353</v>
      </c>
      <c r="L65" s="9">
        <f t="shared" si="23"/>
        <v>2.4443380416566916</v>
      </c>
      <c r="M65" s="10">
        <f t="shared" si="23"/>
        <v>3.214723926380368</v>
      </c>
    </row>
    <row r="66" spans="1:13" ht="8.25" customHeight="1">
      <c r="A66" s="7"/>
      <c r="B66" s="11"/>
      <c r="C66" s="12"/>
      <c r="D66" s="12"/>
      <c r="E66" s="12"/>
      <c r="F66" s="12"/>
      <c r="G66" s="13"/>
      <c r="H66" s="11"/>
      <c r="I66" s="12"/>
      <c r="J66" s="12"/>
      <c r="K66" s="12"/>
      <c r="L66" s="12"/>
      <c r="M66" s="13"/>
    </row>
    <row r="67" spans="1:13" ht="15" customHeight="1">
      <c r="A67" s="66" t="s">
        <v>8</v>
      </c>
      <c r="B67" s="11"/>
      <c r="C67" s="12"/>
      <c r="D67" s="12"/>
      <c r="E67" s="12"/>
      <c r="F67" s="12"/>
      <c r="G67" s="13"/>
      <c r="H67" s="11"/>
      <c r="I67" s="12"/>
      <c r="J67" s="12"/>
      <c r="K67" s="12"/>
      <c r="L67" s="12"/>
      <c r="M67" s="13"/>
    </row>
    <row r="68" spans="1:13" ht="15" customHeight="1">
      <c r="A68" s="7" t="s">
        <v>34</v>
      </c>
      <c r="B68" s="15">
        <v>2119</v>
      </c>
      <c r="C68" s="16">
        <v>436</v>
      </c>
      <c r="D68" s="16">
        <v>1683</v>
      </c>
      <c r="E68" s="16">
        <v>1168</v>
      </c>
      <c r="F68" s="16">
        <v>476</v>
      </c>
      <c r="G68" s="17">
        <v>39</v>
      </c>
      <c r="H68" s="15">
        <v>3133</v>
      </c>
      <c r="I68" s="16">
        <v>707</v>
      </c>
      <c r="J68" s="16">
        <v>2426</v>
      </c>
      <c r="K68" s="16">
        <v>1792</v>
      </c>
      <c r="L68" s="16">
        <v>612</v>
      </c>
      <c r="M68" s="17">
        <v>22</v>
      </c>
    </row>
    <row r="69" spans="1:13" ht="15" customHeight="1">
      <c r="A69" s="7" t="s">
        <v>74</v>
      </c>
      <c r="B69" s="8">
        <f aca="true" t="shared" si="24" ref="B69:M69">B68/B8*100</f>
        <v>11.13095550769554</v>
      </c>
      <c r="C69" s="9">
        <f t="shared" si="24"/>
        <v>10.285444680349139</v>
      </c>
      <c r="D69" s="9">
        <f t="shared" si="24"/>
        <v>11.373158534937154</v>
      </c>
      <c r="E69" s="9">
        <f t="shared" si="24"/>
        <v>11.217825585862466</v>
      </c>
      <c r="F69" s="9">
        <f t="shared" si="24"/>
        <v>11.706837186424005</v>
      </c>
      <c r="G69" s="10">
        <f t="shared" si="24"/>
        <v>12.1875</v>
      </c>
      <c r="H69" s="8">
        <f t="shared" si="24"/>
        <v>12.659608857281397</v>
      </c>
      <c r="I69" s="9">
        <f t="shared" si="24"/>
        <v>9.64792576419214</v>
      </c>
      <c r="J69" s="9">
        <f t="shared" si="24"/>
        <v>13.926521239954075</v>
      </c>
      <c r="K69" s="9">
        <f t="shared" si="24"/>
        <v>13.700305810397554</v>
      </c>
      <c r="L69" s="9">
        <f t="shared" si="24"/>
        <v>14.651663873593487</v>
      </c>
      <c r="M69" s="10">
        <f t="shared" si="24"/>
        <v>13.496932515337424</v>
      </c>
    </row>
    <row r="70" spans="1:13" ht="15" customHeight="1">
      <c r="A70" s="7" t="s">
        <v>35</v>
      </c>
      <c r="B70" s="15">
        <v>4392</v>
      </c>
      <c r="C70" s="16">
        <v>909</v>
      </c>
      <c r="D70" s="16">
        <v>3483</v>
      </c>
      <c r="E70" s="16">
        <v>2317</v>
      </c>
      <c r="F70" s="16">
        <v>1093</v>
      </c>
      <c r="G70" s="17">
        <v>73</v>
      </c>
      <c r="H70" s="15">
        <v>8032</v>
      </c>
      <c r="I70" s="16">
        <v>1792</v>
      </c>
      <c r="J70" s="16">
        <v>6240</v>
      </c>
      <c r="K70" s="16">
        <v>4515</v>
      </c>
      <c r="L70" s="16">
        <v>1676</v>
      </c>
      <c r="M70" s="17">
        <v>49</v>
      </c>
    </row>
    <row r="71" spans="1:13" ht="15" customHeight="1">
      <c r="A71" s="7" t="s">
        <v>36</v>
      </c>
      <c r="B71" s="8">
        <v>100</v>
      </c>
      <c r="C71" s="9">
        <f>C70/B70*100</f>
        <v>20.69672131147541</v>
      </c>
      <c r="D71" s="9">
        <f>D70/B70*100</f>
        <v>79.30327868852459</v>
      </c>
      <c r="E71" s="9">
        <f>E70/D70*100</f>
        <v>66.52311225954637</v>
      </c>
      <c r="F71" s="9">
        <f>F70/D70*100</f>
        <v>31.38099339649727</v>
      </c>
      <c r="G71" s="10">
        <f>G70/D70*100</f>
        <v>2.0958943439563593</v>
      </c>
      <c r="H71" s="8">
        <v>100</v>
      </c>
      <c r="I71" s="9">
        <f>I70/H70*100</f>
        <v>22.31075697211155</v>
      </c>
      <c r="J71" s="9">
        <f>J70/H70*100</f>
        <v>77.68924302788844</v>
      </c>
      <c r="K71" s="9">
        <f>K70/J70*100</f>
        <v>72.35576923076923</v>
      </c>
      <c r="L71" s="9">
        <f>L70/J70*100</f>
        <v>26.858974358974358</v>
      </c>
      <c r="M71" s="10">
        <f>M70/J70*100</f>
        <v>0.7852564102564102</v>
      </c>
    </row>
    <row r="72" spans="1:13" ht="15" customHeight="1">
      <c r="A72" s="7" t="s">
        <v>37</v>
      </c>
      <c r="B72" s="8">
        <f aca="true" t="shared" si="25" ref="B72:M72">B70/B8</f>
        <v>0.23070862005568105</v>
      </c>
      <c r="C72" s="9">
        <f t="shared" si="25"/>
        <v>0.21443736730360935</v>
      </c>
      <c r="D72" s="9">
        <f t="shared" si="25"/>
        <v>0.23536964454656034</v>
      </c>
      <c r="E72" s="9">
        <f t="shared" si="25"/>
        <v>0.22253169419900115</v>
      </c>
      <c r="F72" s="9">
        <f t="shared" si="25"/>
        <v>0.26881455976389573</v>
      </c>
      <c r="G72" s="10">
        <f t="shared" si="25"/>
        <v>0.228125</v>
      </c>
      <c r="H72" s="8">
        <f t="shared" si="25"/>
        <v>0.32455147890738645</v>
      </c>
      <c r="I72" s="9">
        <f t="shared" si="25"/>
        <v>0.2445414847161572</v>
      </c>
      <c r="J72" s="9">
        <f t="shared" si="25"/>
        <v>0.3582089552238806</v>
      </c>
      <c r="K72" s="9">
        <f t="shared" si="25"/>
        <v>0.3451834862385321</v>
      </c>
      <c r="L72" s="9">
        <f t="shared" si="25"/>
        <v>0.4012449126167106</v>
      </c>
      <c r="M72" s="10">
        <f t="shared" si="25"/>
        <v>0.3006134969325153</v>
      </c>
    </row>
    <row r="73" spans="1:13" ht="8.25" customHeight="1">
      <c r="A73" s="7"/>
      <c r="B73" s="11"/>
      <c r="C73" s="12"/>
      <c r="D73" s="12"/>
      <c r="E73" s="12"/>
      <c r="F73" s="12"/>
      <c r="G73" s="13"/>
      <c r="H73" s="11"/>
      <c r="I73" s="12"/>
      <c r="J73" s="12"/>
      <c r="K73" s="12"/>
      <c r="L73" s="12"/>
      <c r="M73" s="13"/>
    </row>
    <row r="74" spans="1:13" ht="15" customHeight="1">
      <c r="A74" s="66" t="s">
        <v>9</v>
      </c>
      <c r="B74" s="11"/>
      <c r="C74" s="12"/>
      <c r="D74" s="12"/>
      <c r="E74" s="12"/>
      <c r="F74" s="12"/>
      <c r="G74" s="13"/>
      <c r="H74" s="11"/>
      <c r="I74" s="12"/>
      <c r="J74" s="12"/>
      <c r="K74" s="12"/>
      <c r="L74" s="12"/>
      <c r="M74" s="13"/>
    </row>
    <row r="75" spans="1:13" ht="15" customHeight="1">
      <c r="A75" s="7" t="s">
        <v>38</v>
      </c>
      <c r="B75" s="15">
        <v>12557</v>
      </c>
      <c r="C75" s="16">
        <v>2068</v>
      </c>
      <c r="D75" s="16">
        <v>10489</v>
      </c>
      <c r="E75" s="16">
        <v>7096</v>
      </c>
      <c r="F75" s="16">
        <v>3121</v>
      </c>
      <c r="G75" s="17">
        <v>272</v>
      </c>
      <c r="H75" s="15">
        <v>13984</v>
      </c>
      <c r="I75" s="16">
        <v>2977</v>
      </c>
      <c r="J75" s="16">
        <v>11007</v>
      </c>
      <c r="K75" s="16">
        <v>7954</v>
      </c>
      <c r="L75" s="16">
        <v>2932</v>
      </c>
      <c r="M75" s="17">
        <v>121</v>
      </c>
    </row>
    <row r="76" spans="1:13" ht="15" customHeight="1">
      <c r="A76" s="7" t="s">
        <v>75</v>
      </c>
      <c r="B76" s="8">
        <f aca="true" t="shared" si="26" ref="B76:M76">B75/B8*100</f>
        <v>65.96102327047329</v>
      </c>
      <c r="C76" s="9">
        <f t="shared" si="26"/>
        <v>48.785090823307385</v>
      </c>
      <c r="D76" s="9">
        <f t="shared" si="26"/>
        <v>70.88120016218407</v>
      </c>
      <c r="E76" s="9">
        <f t="shared" si="26"/>
        <v>68.15213215520554</v>
      </c>
      <c r="F76" s="9">
        <f t="shared" si="26"/>
        <v>76.75848499754058</v>
      </c>
      <c r="G76" s="10">
        <f t="shared" si="26"/>
        <v>85</v>
      </c>
      <c r="H76" s="8">
        <f t="shared" si="26"/>
        <v>56.50557620817844</v>
      </c>
      <c r="I76" s="9">
        <f t="shared" si="26"/>
        <v>40.625</v>
      </c>
      <c r="J76" s="9">
        <f t="shared" si="26"/>
        <v>63.185993111366244</v>
      </c>
      <c r="K76" s="9">
        <f t="shared" si="26"/>
        <v>60.810397553516815</v>
      </c>
      <c r="L76" s="9">
        <f t="shared" si="26"/>
        <v>70.1939190806799</v>
      </c>
      <c r="M76" s="10">
        <f t="shared" si="26"/>
        <v>74.23312883435584</v>
      </c>
    </row>
    <row r="77" spans="1:13" ht="15" customHeight="1">
      <c r="A77" s="7" t="s">
        <v>41</v>
      </c>
      <c r="B77" s="15">
        <v>71903</v>
      </c>
      <c r="C77" s="16">
        <v>9374</v>
      </c>
      <c r="D77" s="16">
        <v>62529</v>
      </c>
      <c r="E77" s="16">
        <v>38828</v>
      </c>
      <c r="F77" s="16">
        <v>21069</v>
      </c>
      <c r="G77" s="17">
        <v>2632</v>
      </c>
      <c r="H77" s="15">
        <v>83532</v>
      </c>
      <c r="I77" s="16">
        <v>15532</v>
      </c>
      <c r="J77" s="16">
        <v>68000</v>
      </c>
      <c r="K77" s="16">
        <v>46694</v>
      </c>
      <c r="L77" s="16">
        <v>20189</v>
      </c>
      <c r="M77" s="17">
        <v>1117</v>
      </c>
    </row>
    <row r="78" spans="1:13" ht="15" customHeight="1">
      <c r="A78" s="7" t="s">
        <v>40</v>
      </c>
      <c r="B78" s="8">
        <v>100</v>
      </c>
      <c r="C78" s="9">
        <f>C77/B77*100</f>
        <v>13.03700819159145</v>
      </c>
      <c r="D78" s="9">
        <f>D77/B77*100</f>
        <v>86.96299180840855</v>
      </c>
      <c r="E78" s="9">
        <f>E77/D77*100</f>
        <v>62.095987461817714</v>
      </c>
      <c r="F78" s="9">
        <f>F77/D77*100</f>
        <v>33.694765628748264</v>
      </c>
      <c r="G78" s="10">
        <f>G77/D77*100</f>
        <v>4.209246909434023</v>
      </c>
      <c r="H78" s="8">
        <v>100</v>
      </c>
      <c r="I78" s="9">
        <f>I77/H77*100</f>
        <v>18.594071732988553</v>
      </c>
      <c r="J78" s="9">
        <f>J77/H77*100</f>
        <v>81.40592826701145</v>
      </c>
      <c r="K78" s="9">
        <f>K77/J77*100</f>
        <v>68.66764705882353</v>
      </c>
      <c r="L78" s="9">
        <f>L77/J77*100</f>
        <v>29.68970588235294</v>
      </c>
      <c r="M78" s="10">
        <f>M77/J77*100</f>
        <v>1.6426470588235296</v>
      </c>
    </row>
    <row r="79" spans="1:13" ht="15" customHeight="1">
      <c r="A79" s="7" t="s">
        <v>39</v>
      </c>
      <c r="B79" s="8">
        <f aca="true" t="shared" si="27" ref="B79:M79">B77/B8</f>
        <v>3.777013184850554</v>
      </c>
      <c r="C79" s="9">
        <f t="shared" si="27"/>
        <v>2.211370606275065</v>
      </c>
      <c r="D79" s="9">
        <f t="shared" si="27"/>
        <v>4.225503446411677</v>
      </c>
      <c r="E79" s="9">
        <f t="shared" si="27"/>
        <v>3.7291586630810603</v>
      </c>
      <c r="F79" s="9">
        <f t="shared" si="27"/>
        <v>5.18175110673881</v>
      </c>
      <c r="G79" s="10">
        <f t="shared" si="27"/>
        <v>8.225</v>
      </c>
      <c r="H79" s="8">
        <f t="shared" si="27"/>
        <v>3.3753030547923064</v>
      </c>
      <c r="I79" s="9">
        <f t="shared" si="27"/>
        <v>2.1195414847161573</v>
      </c>
      <c r="J79" s="9">
        <f t="shared" si="27"/>
        <v>3.9035591274397246</v>
      </c>
      <c r="K79" s="9">
        <f t="shared" si="27"/>
        <v>3.5698776758409787</v>
      </c>
      <c r="L79" s="9">
        <f t="shared" si="27"/>
        <v>4.83337323437874</v>
      </c>
      <c r="M79" s="10">
        <f t="shared" si="27"/>
        <v>6.852760736196319</v>
      </c>
    </row>
    <row r="80" spans="1:13" ht="6.75" customHeight="1">
      <c r="A80" s="7"/>
      <c r="B80" s="11"/>
      <c r="C80" s="12"/>
      <c r="D80" s="12"/>
      <c r="E80" s="12"/>
      <c r="F80" s="12"/>
      <c r="G80" s="13"/>
      <c r="H80" s="11"/>
      <c r="I80" s="12"/>
      <c r="J80" s="12"/>
      <c r="K80" s="12"/>
      <c r="L80" s="12"/>
      <c r="M80" s="13"/>
    </row>
    <row r="81" spans="1:13" ht="15" customHeight="1">
      <c r="A81" s="66" t="s">
        <v>10</v>
      </c>
      <c r="B81" s="11"/>
      <c r="C81" s="12"/>
      <c r="D81" s="12"/>
      <c r="E81" s="12"/>
      <c r="F81" s="12"/>
      <c r="G81" s="13"/>
      <c r="H81" s="11"/>
      <c r="I81" s="12"/>
      <c r="J81" s="12"/>
      <c r="K81" s="12"/>
      <c r="L81" s="12"/>
      <c r="M81" s="13"/>
    </row>
    <row r="82" spans="1:13" ht="15" customHeight="1">
      <c r="A82" s="7" t="s">
        <v>30</v>
      </c>
      <c r="B82" s="15">
        <v>8381</v>
      </c>
      <c r="C82" s="16">
        <v>1102</v>
      </c>
      <c r="D82" s="16">
        <v>7279</v>
      </c>
      <c r="E82" s="16">
        <v>4793</v>
      </c>
      <c r="F82" s="16">
        <v>2284</v>
      </c>
      <c r="G82" s="17">
        <v>202</v>
      </c>
      <c r="H82" s="15">
        <v>9000</v>
      </c>
      <c r="I82" s="16">
        <v>1495</v>
      </c>
      <c r="J82" s="16">
        <v>7505</v>
      </c>
      <c r="K82" s="16">
        <v>5264</v>
      </c>
      <c r="L82" s="16">
        <v>2138</v>
      </c>
      <c r="M82" s="17">
        <v>103</v>
      </c>
    </row>
    <row r="83" spans="1:13" ht="15" customHeight="1">
      <c r="A83" s="7" t="s">
        <v>69</v>
      </c>
      <c r="B83" s="8">
        <f aca="true" t="shared" si="28" ref="B83:M83">B82/B8*100</f>
        <v>44.02479382255608</v>
      </c>
      <c r="C83" s="9">
        <f t="shared" si="28"/>
        <v>25.996697334276952</v>
      </c>
      <c r="D83" s="9">
        <f t="shared" si="28"/>
        <v>49.18907960535208</v>
      </c>
      <c r="E83" s="9">
        <f t="shared" si="28"/>
        <v>46.03342297349212</v>
      </c>
      <c r="F83" s="9">
        <f t="shared" si="28"/>
        <v>56.17314313821938</v>
      </c>
      <c r="G83" s="10">
        <f t="shared" si="28"/>
        <v>63.125</v>
      </c>
      <c r="H83" s="8">
        <f t="shared" si="28"/>
        <v>36.366575076773884</v>
      </c>
      <c r="I83" s="9">
        <f t="shared" si="28"/>
        <v>20.401200873362445</v>
      </c>
      <c r="J83" s="9">
        <f t="shared" si="28"/>
        <v>43.082663605051664</v>
      </c>
      <c r="K83" s="9">
        <f t="shared" si="28"/>
        <v>40.24464831804281</v>
      </c>
      <c r="L83" s="9">
        <f t="shared" si="28"/>
        <v>51.18506104859948</v>
      </c>
      <c r="M83" s="10">
        <f t="shared" si="28"/>
        <v>63.190184049079754</v>
      </c>
    </row>
    <row r="84" spans="1:13" ht="15" customHeight="1">
      <c r="A84" s="7" t="s">
        <v>42</v>
      </c>
      <c r="B84" s="15">
        <v>30926</v>
      </c>
      <c r="C84" s="16">
        <v>3624</v>
      </c>
      <c r="D84" s="16">
        <v>27302</v>
      </c>
      <c r="E84" s="16">
        <v>16675</v>
      </c>
      <c r="F84" s="16">
        <v>9575</v>
      </c>
      <c r="G84" s="17">
        <v>1052</v>
      </c>
      <c r="H84" s="15">
        <v>45840</v>
      </c>
      <c r="I84" s="16">
        <v>6723</v>
      </c>
      <c r="J84" s="16">
        <v>39117</v>
      </c>
      <c r="K84" s="16">
        <v>25605</v>
      </c>
      <c r="L84" s="16">
        <v>12754</v>
      </c>
      <c r="M84" s="17">
        <v>758</v>
      </c>
    </row>
    <row r="85" spans="1:13" ht="15" customHeight="1">
      <c r="A85" s="7" t="s">
        <v>36</v>
      </c>
      <c r="B85" s="8">
        <v>100</v>
      </c>
      <c r="C85" s="9">
        <f>C84/B84*100</f>
        <v>11.718295285520275</v>
      </c>
      <c r="D85" s="9">
        <f>D84/B84*100</f>
        <v>88.28170471447973</v>
      </c>
      <c r="E85" s="9">
        <f>E84/D84*100</f>
        <v>61.07611164017288</v>
      </c>
      <c r="F85" s="9">
        <f>F84/D84*100</f>
        <v>35.07069079188338</v>
      </c>
      <c r="G85" s="10">
        <f>G84/D84*100</f>
        <v>3.8531975679437407</v>
      </c>
      <c r="H85" s="8">
        <v>100</v>
      </c>
      <c r="I85" s="9">
        <f>I84/H84*100</f>
        <v>14.666230366492147</v>
      </c>
      <c r="J85" s="9">
        <f>J84/H84*100</f>
        <v>85.33376963350786</v>
      </c>
      <c r="K85" s="9">
        <f>K84/J84*100</f>
        <v>65.45747373264821</v>
      </c>
      <c r="L85" s="9">
        <f>L84/J84*100</f>
        <v>32.60474985300509</v>
      </c>
      <c r="M85" s="10">
        <f>M84/J84*100</f>
        <v>1.9377764143467036</v>
      </c>
    </row>
    <row r="86" spans="1:13" ht="15" customHeight="1">
      <c r="A86" s="18" t="s">
        <v>43</v>
      </c>
      <c r="B86" s="19">
        <f aca="true" t="shared" si="29" ref="B86:M86">B84/B8</f>
        <v>1.6245206702736776</v>
      </c>
      <c r="C86" s="20">
        <f t="shared" si="29"/>
        <v>0.8549186128803963</v>
      </c>
      <c r="D86" s="20">
        <f t="shared" si="29"/>
        <v>1.8449790512231383</v>
      </c>
      <c r="E86" s="20">
        <f t="shared" si="29"/>
        <v>1.6015174798309644</v>
      </c>
      <c r="F86" s="20">
        <f t="shared" si="29"/>
        <v>2.35489424495819</v>
      </c>
      <c r="G86" s="21">
        <f t="shared" si="29"/>
        <v>3.2875</v>
      </c>
      <c r="H86" s="19">
        <f t="shared" si="29"/>
        <v>1.8522708905770162</v>
      </c>
      <c r="I86" s="20">
        <f t="shared" si="29"/>
        <v>0.9174399563318777</v>
      </c>
      <c r="J86" s="20">
        <f t="shared" si="29"/>
        <v>2.2455223880597015</v>
      </c>
      <c r="K86" s="20">
        <f t="shared" si="29"/>
        <v>1.9575688073394495</v>
      </c>
      <c r="L86" s="20">
        <f t="shared" si="29"/>
        <v>3.0533875987550876</v>
      </c>
      <c r="M86" s="21">
        <f t="shared" si="29"/>
        <v>4.6503067484662575</v>
      </c>
    </row>
    <row r="87" spans="1:13" ht="15.75" customHeight="1">
      <c r="A87" s="108" t="s">
        <v>64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2"/>
    </row>
    <row r="88" spans="1:13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</sheetData>
  <mergeCells count="13">
    <mergeCell ref="H5:H6"/>
    <mergeCell ref="I5:I6"/>
    <mergeCell ref="J5:M5"/>
    <mergeCell ref="A46:L46"/>
    <mergeCell ref="A87:L87"/>
    <mergeCell ref="A3:M3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5" footer="0.5"/>
  <pageSetup firstPageNumber="39" useFirstPageNumber="1" horizontalDpi="600" verticalDpi="600" orientation="portrait" scale="95" r:id="rId1"/>
  <headerFooter alignWithMargins="0">
    <oddFooter>&amp;L&amp;"Arial Narrow,Regular"          Zila Series: Khulna&amp;C&amp;"Arial Narrow,Regular"&amp;P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20.7109375" style="3" customWidth="1"/>
    <col min="2" max="13" width="5.7109375" style="3" customWidth="1"/>
    <col min="14" max="16384" width="9.140625" style="3" customWidth="1"/>
  </cols>
  <sheetData>
    <row r="1" spans="1:13" ht="15" customHeight="1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4"/>
      <c r="M2" s="4"/>
    </row>
    <row r="3" spans="1:13" ht="15" customHeight="1">
      <c r="A3" s="106" t="s">
        <v>78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" customHeight="1">
      <c r="A4" s="112" t="s">
        <v>0</v>
      </c>
      <c r="B4" s="111">
        <v>1996</v>
      </c>
      <c r="C4" s="111"/>
      <c r="D4" s="111"/>
      <c r="E4" s="111"/>
      <c r="F4" s="111"/>
      <c r="G4" s="111"/>
      <c r="H4" s="111">
        <v>2008</v>
      </c>
      <c r="I4" s="111"/>
      <c r="J4" s="111"/>
      <c r="K4" s="111"/>
      <c r="L4" s="111"/>
      <c r="M4" s="111"/>
    </row>
    <row r="5" spans="1:13" ht="15" customHeight="1">
      <c r="A5" s="113"/>
      <c r="B5" s="112" t="s">
        <v>1</v>
      </c>
      <c r="C5" s="112" t="s">
        <v>66</v>
      </c>
      <c r="D5" s="111" t="s">
        <v>6</v>
      </c>
      <c r="E5" s="111"/>
      <c r="F5" s="111"/>
      <c r="G5" s="111"/>
      <c r="H5" s="115" t="s">
        <v>1</v>
      </c>
      <c r="I5" s="112" t="s">
        <v>66</v>
      </c>
      <c r="J5" s="111" t="s">
        <v>6</v>
      </c>
      <c r="K5" s="111"/>
      <c r="L5" s="111"/>
      <c r="M5" s="111"/>
    </row>
    <row r="6" spans="1:13" ht="19.5" customHeight="1">
      <c r="A6" s="114"/>
      <c r="B6" s="114"/>
      <c r="C6" s="114"/>
      <c r="D6" s="6" t="s">
        <v>49</v>
      </c>
      <c r="E6" s="6" t="s">
        <v>3</v>
      </c>
      <c r="F6" s="6" t="s">
        <v>4</v>
      </c>
      <c r="G6" s="6" t="s">
        <v>5</v>
      </c>
      <c r="H6" s="115"/>
      <c r="I6" s="114"/>
      <c r="J6" s="6" t="s">
        <v>49</v>
      </c>
      <c r="K6" s="6" t="s">
        <v>3</v>
      </c>
      <c r="L6" s="6" t="s">
        <v>4</v>
      </c>
      <c r="M6" s="6" t="s">
        <v>5</v>
      </c>
    </row>
    <row r="7" spans="1:13" ht="13.5" customHeight="1">
      <c r="A7" s="99"/>
      <c r="B7" s="99"/>
      <c r="C7" s="96"/>
      <c r="D7" s="101"/>
      <c r="E7" s="101"/>
      <c r="F7" s="101"/>
      <c r="G7" s="101"/>
      <c r="H7" s="99"/>
      <c r="I7" s="96"/>
      <c r="J7" s="101"/>
      <c r="K7" s="101"/>
      <c r="L7" s="101"/>
      <c r="M7" s="98"/>
    </row>
    <row r="8" spans="1:13" ht="15.75" customHeight="1">
      <c r="A8" s="65" t="s">
        <v>13</v>
      </c>
      <c r="B8" s="15">
        <v>25429</v>
      </c>
      <c r="C8" s="16">
        <v>8578</v>
      </c>
      <c r="D8" s="16">
        <v>16851</v>
      </c>
      <c r="E8" s="16">
        <v>11007</v>
      </c>
      <c r="F8" s="16">
        <v>4877</v>
      </c>
      <c r="G8" s="17">
        <v>967</v>
      </c>
      <c r="H8" s="15">
        <v>34626</v>
      </c>
      <c r="I8" s="16">
        <v>14448</v>
      </c>
      <c r="J8" s="16">
        <v>20178</v>
      </c>
      <c r="K8" s="16">
        <v>15375</v>
      </c>
      <c r="L8" s="16">
        <v>4271</v>
      </c>
      <c r="M8" s="17">
        <v>532</v>
      </c>
    </row>
    <row r="9" spans="1:13" ht="15.75" customHeight="1">
      <c r="A9" s="7" t="s">
        <v>21</v>
      </c>
      <c r="B9" s="8">
        <v>100</v>
      </c>
      <c r="C9" s="9">
        <f>C8/B8*100</f>
        <v>33.73313932911243</v>
      </c>
      <c r="D9" s="9">
        <f>D8/B8*100</f>
        <v>66.26686067088757</v>
      </c>
      <c r="E9" s="9">
        <f>E8/D8*100</f>
        <v>65.31956560441516</v>
      </c>
      <c r="F9" s="9">
        <f>F8/D8*100</f>
        <v>28.941902557711707</v>
      </c>
      <c r="G9" s="10">
        <f>G8/D8*100</f>
        <v>5.738531837873123</v>
      </c>
      <c r="H9" s="8">
        <v>100</v>
      </c>
      <c r="I9" s="9">
        <f>I8/H8*100</f>
        <v>41.725870732975224</v>
      </c>
      <c r="J9" s="9">
        <f>J8/H8*100</f>
        <v>58.274129267024776</v>
      </c>
      <c r="K9" s="9">
        <f>K8/J8*100</f>
        <v>76.19684805233422</v>
      </c>
      <c r="L9" s="9">
        <f>L8/J8*100</f>
        <v>21.166617107741104</v>
      </c>
      <c r="M9" s="10">
        <f>M8/J8*100</f>
        <v>2.6365348399246704</v>
      </c>
    </row>
    <row r="10" spans="1:13" ht="12.75" customHeight="1">
      <c r="A10" s="7"/>
      <c r="B10" s="11"/>
      <c r="C10" s="12"/>
      <c r="D10" s="12"/>
      <c r="E10" s="12"/>
      <c r="F10" s="12"/>
      <c r="G10" s="13"/>
      <c r="H10" s="11"/>
      <c r="I10" s="12"/>
      <c r="J10" s="12"/>
      <c r="K10" s="12"/>
      <c r="L10" s="12"/>
      <c r="M10" s="13"/>
    </row>
    <row r="11" spans="1:13" ht="15.75" customHeight="1">
      <c r="A11" s="65" t="s">
        <v>14</v>
      </c>
      <c r="B11" s="11"/>
      <c r="C11" s="12"/>
      <c r="D11" s="12"/>
      <c r="E11" s="12"/>
      <c r="F11" s="12"/>
      <c r="G11" s="13"/>
      <c r="H11" s="11"/>
      <c r="I11" s="12"/>
      <c r="J11" s="12"/>
      <c r="K11" s="12"/>
      <c r="L11" s="12"/>
      <c r="M11" s="13"/>
    </row>
    <row r="12" spans="1:13" ht="15.75" customHeight="1">
      <c r="A12" s="7" t="s">
        <v>22</v>
      </c>
      <c r="B12" s="15">
        <v>16171</v>
      </c>
      <c r="C12" s="16">
        <v>5764</v>
      </c>
      <c r="D12" s="16">
        <v>10407</v>
      </c>
      <c r="E12" s="16">
        <v>8136</v>
      </c>
      <c r="F12" s="16">
        <v>1873</v>
      </c>
      <c r="G12" s="17">
        <v>398</v>
      </c>
      <c r="H12" s="15">
        <v>23643</v>
      </c>
      <c r="I12" s="16">
        <v>11273</v>
      </c>
      <c r="J12" s="16">
        <v>12370</v>
      </c>
      <c r="K12" s="16">
        <v>10004</v>
      </c>
      <c r="L12" s="16">
        <v>2093</v>
      </c>
      <c r="M12" s="17">
        <v>273</v>
      </c>
    </row>
    <row r="13" spans="1:13" ht="15.75" customHeight="1">
      <c r="A13" s="7" t="s">
        <v>47</v>
      </c>
      <c r="B13" s="8">
        <v>100</v>
      </c>
      <c r="C13" s="9">
        <f>C12/B12*100</f>
        <v>35.64405417104693</v>
      </c>
      <c r="D13" s="9">
        <f>D12/B12*100</f>
        <v>64.35594582895307</v>
      </c>
      <c r="E13" s="9">
        <f>E12/D12*100</f>
        <v>78.17814932257134</v>
      </c>
      <c r="F13" s="9">
        <f>F12/D12*100</f>
        <v>17.997501681560486</v>
      </c>
      <c r="G13" s="10">
        <f>G12/D12*100</f>
        <v>3.8243489958681653</v>
      </c>
      <c r="H13" s="8">
        <v>100</v>
      </c>
      <c r="I13" s="9">
        <f>I12/H12*100</f>
        <v>47.680074440637824</v>
      </c>
      <c r="J13" s="9">
        <f>J12/H12*100</f>
        <v>52.319925559362176</v>
      </c>
      <c r="K13" s="9">
        <f>K12/J12*100</f>
        <v>80.8730800323363</v>
      </c>
      <c r="L13" s="9">
        <f>L12/J12*100</f>
        <v>16.919967663702508</v>
      </c>
      <c r="M13" s="10">
        <f>M12/J12*100</f>
        <v>2.2069523039611965</v>
      </c>
    </row>
    <row r="14" spans="1:13" ht="15.75" customHeight="1">
      <c r="A14" s="7" t="s">
        <v>68</v>
      </c>
      <c r="B14" s="8">
        <f aca="true" t="shared" si="0" ref="B14:G14">B12/B8*100</f>
        <v>63.592748436824095</v>
      </c>
      <c r="C14" s="9">
        <f t="shared" si="0"/>
        <v>67.19515038470506</v>
      </c>
      <c r="D14" s="9">
        <f t="shared" si="0"/>
        <v>61.75894605661385</v>
      </c>
      <c r="E14" s="9">
        <f t="shared" si="0"/>
        <v>73.91659852820932</v>
      </c>
      <c r="F14" s="9">
        <f t="shared" si="0"/>
        <v>38.404757022759895</v>
      </c>
      <c r="G14" s="10">
        <f t="shared" si="0"/>
        <v>41.15822130299897</v>
      </c>
      <c r="H14" s="8">
        <f aca="true" t="shared" si="1" ref="H14:M14">H12/H8*100</f>
        <v>68.28106047478774</v>
      </c>
      <c r="I14" s="9">
        <f t="shared" si="1"/>
        <v>78.02464008859357</v>
      </c>
      <c r="J14" s="9">
        <f t="shared" si="1"/>
        <v>61.30439092080484</v>
      </c>
      <c r="K14" s="9">
        <f t="shared" si="1"/>
        <v>65.06666666666666</v>
      </c>
      <c r="L14" s="9">
        <f t="shared" si="1"/>
        <v>49.00491688129244</v>
      </c>
      <c r="M14" s="10">
        <f t="shared" si="1"/>
        <v>51.31578947368421</v>
      </c>
    </row>
    <row r="15" spans="1:13" ht="15.75" customHeight="1">
      <c r="A15" s="7"/>
      <c r="B15" s="11"/>
      <c r="C15" s="12"/>
      <c r="D15" s="12"/>
      <c r="E15" s="12"/>
      <c r="F15" s="12"/>
      <c r="G15" s="13"/>
      <c r="H15" s="11"/>
      <c r="I15" s="12"/>
      <c r="J15" s="12"/>
      <c r="K15" s="12"/>
      <c r="L15" s="12"/>
      <c r="M15" s="13"/>
    </row>
    <row r="16" spans="1:13" ht="15.75" customHeight="1">
      <c r="A16" s="7" t="s">
        <v>11</v>
      </c>
      <c r="B16" s="15">
        <v>6329</v>
      </c>
      <c r="C16" s="16">
        <v>249</v>
      </c>
      <c r="D16" s="16">
        <v>6080</v>
      </c>
      <c r="E16" s="16">
        <v>2595</v>
      </c>
      <c r="F16" s="16">
        <v>2929</v>
      </c>
      <c r="G16" s="17">
        <v>556</v>
      </c>
      <c r="H16" s="15">
        <v>7488</v>
      </c>
      <c r="I16" s="16">
        <v>356</v>
      </c>
      <c r="J16" s="16">
        <v>7132</v>
      </c>
      <c r="K16" s="16">
        <v>4790</v>
      </c>
      <c r="L16" s="16">
        <v>2090</v>
      </c>
      <c r="M16" s="17">
        <v>252</v>
      </c>
    </row>
    <row r="17" spans="1:13" ht="15.75" customHeight="1">
      <c r="A17" s="7" t="s">
        <v>48</v>
      </c>
      <c r="B17" s="8">
        <v>100</v>
      </c>
      <c r="C17" s="9">
        <f>C16/B16*100</f>
        <v>3.9342708168747036</v>
      </c>
      <c r="D17" s="9">
        <f>D16/B16*100</f>
        <v>96.0657291831253</v>
      </c>
      <c r="E17" s="9">
        <f>E16/D16*100</f>
        <v>42.680921052631575</v>
      </c>
      <c r="F17" s="9">
        <f>F16/D16*100</f>
        <v>48.17434210526316</v>
      </c>
      <c r="G17" s="10">
        <f>G16/D16*100</f>
        <v>9.144736842105264</v>
      </c>
      <c r="H17" s="8">
        <v>100</v>
      </c>
      <c r="I17" s="9">
        <f>I16/H16*100</f>
        <v>4.754273504273504</v>
      </c>
      <c r="J17" s="9">
        <f>J16/H16*100</f>
        <v>95.24572649572649</v>
      </c>
      <c r="K17" s="9">
        <f>K16/J16*100</f>
        <v>67.16208637128436</v>
      </c>
      <c r="L17" s="9">
        <f>L16/J16*100</f>
        <v>29.30454290521593</v>
      </c>
      <c r="M17" s="10">
        <f>M16/J16*100</f>
        <v>3.5333707234997194</v>
      </c>
    </row>
    <row r="18" spans="1:13" ht="15.75" customHeight="1">
      <c r="A18" s="7" t="s">
        <v>69</v>
      </c>
      <c r="B18" s="8">
        <f aca="true" t="shared" si="2" ref="B18:G18">B16/B8*100</f>
        <v>24.888906366746628</v>
      </c>
      <c r="C18" s="9">
        <f t="shared" si="2"/>
        <v>2.9027745395197013</v>
      </c>
      <c r="D18" s="9">
        <f t="shared" si="2"/>
        <v>36.08094475105335</v>
      </c>
      <c r="E18" s="9">
        <f t="shared" si="2"/>
        <v>23.575906241482695</v>
      </c>
      <c r="F18" s="9">
        <f t="shared" si="2"/>
        <v>60.05741234365388</v>
      </c>
      <c r="G18" s="10">
        <f t="shared" si="2"/>
        <v>57.49741468459152</v>
      </c>
      <c r="H18" s="8">
        <f aca="true" t="shared" si="3" ref="H18:M18">H16/H8*100</f>
        <v>21.62536822041241</v>
      </c>
      <c r="I18" s="9">
        <f t="shared" si="3"/>
        <v>2.4640088593576968</v>
      </c>
      <c r="J18" s="9">
        <f t="shared" si="3"/>
        <v>35.34542571117058</v>
      </c>
      <c r="K18" s="9">
        <f t="shared" si="3"/>
        <v>31.154471544715445</v>
      </c>
      <c r="L18" s="9">
        <f t="shared" si="3"/>
        <v>48.93467571997191</v>
      </c>
      <c r="M18" s="10">
        <f t="shared" si="3"/>
        <v>47.368421052631575</v>
      </c>
    </row>
    <row r="19" spans="1:13" ht="12" customHeight="1">
      <c r="A19" s="7"/>
      <c r="B19" s="11"/>
      <c r="C19" s="12"/>
      <c r="D19" s="12"/>
      <c r="E19" s="12"/>
      <c r="F19" s="12"/>
      <c r="G19" s="13"/>
      <c r="H19" s="11"/>
      <c r="I19" s="12"/>
      <c r="J19" s="12"/>
      <c r="K19" s="12"/>
      <c r="L19" s="12"/>
      <c r="M19" s="13"/>
    </row>
    <row r="20" spans="1:13" ht="15.75" customHeight="1">
      <c r="A20" s="7" t="s">
        <v>23</v>
      </c>
      <c r="B20" s="15">
        <v>2929</v>
      </c>
      <c r="C20" s="16">
        <v>2565</v>
      </c>
      <c r="D20" s="16">
        <v>364</v>
      </c>
      <c r="E20" s="16">
        <v>276</v>
      </c>
      <c r="F20" s="16">
        <v>75</v>
      </c>
      <c r="G20" s="17">
        <v>13</v>
      </c>
      <c r="H20" s="15">
        <v>3495</v>
      </c>
      <c r="I20" s="16">
        <v>2819</v>
      </c>
      <c r="J20" s="16">
        <v>676</v>
      </c>
      <c r="K20" s="16">
        <v>581</v>
      </c>
      <c r="L20" s="16">
        <v>88</v>
      </c>
      <c r="M20" s="17">
        <v>7</v>
      </c>
    </row>
    <row r="21" spans="1:13" ht="15.75" customHeight="1">
      <c r="A21" s="7" t="s">
        <v>48</v>
      </c>
      <c r="B21" s="8">
        <v>100</v>
      </c>
      <c r="C21" s="9">
        <f>C20/B20*100</f>
        <v>87.57255035848412</v>
      </c>
      <c r="D21" s="9">
        <f>D20/B20*100</f>
        <v>12.427449641515874</v>
      </c>
      <c r="E21" s="9">
        <f>E20/D20*100</f>
        <v>75.82417582417582</v>
      </c>
      <c r="F21" s="9">
        <f>F20/D20*100</f>
        <v>20.604395604395602</v>
      </c>
      <c r="G21" s="10">
        <f>G20/D20*100</f>
        <v>3.571428571428571</v>
      </c>
      <c r="H21" s="8">
        <v>100</v>
      </c>
      <c r="I21" s="9">
        <f>I20/H20*100</f>
        <v>80.65808297567955</v>
      </c>
      <c r="J21" s="9">
        <f>J20/H20*100</f>
        <v>19.341917024320455</v>
      </c>
      <c r="K21" s="9">
        <f>K20/J20*100</f>
        <v>85.94674556213018</v>
      </c>
      <c r="L21" s="9">
        <f>L20/J20*100</f>
        <v>13.017751479289942</v>
      </c>
      <c r="M21" s="10">
        <f>M20/J20*100</f>
        <v>1.0355029585798818</v>
      </c>
    </row>
    <row r="22" spans="1:13" ht="15.75" customHeight="1">
      <c r="A22" s="7" t="s">
        <v>69</v>
      </c>
      <c r="B22" s="8">
        <f aca="true" t="shared" si="4" ref="B22:G22">B20/B8*100</f>
        <v>11.518345196429273</v>
      </c>
      <c r="C22" s="9">
        <f t="shared" si="4"/>
        <v>29.902075075775237</v>
      </c>
      <c r="D22" s="9">
        <f t="shared" si="4"/>
        <v>2.1601091923327993</v>
      </c>
      <c r="E22" s="9">
        <f t="shared" si="4"/>
        <v>2.5074952303079856</v>
      </c>
      <c r="F22" s="9">
        <f t="shared" si="4"/>
        <v>1.537830633586221</v>
      </c>
      <c r="G22" s="10">
        <f t="shared" si="4"/>
        <v>1.344364012409514</v>
      </c>
      <c r="H22" s="8">
        <f aca="true" t="shared" si="5" ref="H22:M22">H20/H8*100</f>
        <v>10.09357130479986</v>
      </c>
      <c r="I22" s="9">
        <f t="shared" si="5"/>
        <v>19.511351052048724</v>
      </c>
      <c r="J22" s="9">
        <f t="shared" si="5"/>
        <v>3.3501833680245814</v>
      </c>
      <c r="K22" s="9">
        <f t="shared" si="5"/>
        <v>3.778861788617886</v>
      </c>
      <c r="L22" s="9">
        <f t="shared" si="5"/>
        <v>2.060407398735659</v>
      </c>
      <c r="M22" s="10">
        <f t="shared" si="5"/>
        <v>1.3157894736842104</v>
      </c>
    </row>
    <row r="23" spans="1:13" ht="15.75" customHeight="1">
      <c r="A23" s="7"/>
      <c r="B23" s="11"/>
      <c r="C23" s="12"/>
      <c r="D23" s="12"/>
      <c r="E23" s="12"/>
      <c r="F23" s="12"/>
      <c r="G23" s="13"/>
      <c r="H23" s="11"/>
      <c r="I23" s="12"/>
      <c r="J23" s="12"/>
      <c r="K23" s="12"/>
      <c r="L23" s="12"/>
      <c r="M23" s="13"/>
    </row>
    <row r="24" spans="1:13" ht="15.75" customHeight="1">
      <c r="A24" s="65" t="s">
        <v>15</v>
      </c>
      <c r="B24" s="15">
        <v>7628</v>
      </c>
      <c r="C24" s="16">
        <v>3537</v>
      </c>
      <c r="D24" s="16">
        <v>4091</v>
      </c>
      <c r="E24" s="16">
        <v>3799</v>
      </c>
      <c r="F24" s="16">
        <v>267</v>
      </c>
      <c r="G24" s="17">
        <v>25</v>
      </c>
      <c r="H24" s="15">
        <v>14170</v>
      </c>
      <c r="I24" s="16">
        <v>4932</v>
      </c>
      <c r="J24" s="16">
        <v>9238</v>
      </c>
      <c r="K24" s="16">
        <v>7589</v>
      </c>
      <c r="L24" s="16">
        <v>1499</v>
      </c>
      <c r="M24" s="17">
        <v>150</v>
      </c>
    </row>
    <row r="25" spans="1:13" ht="15.75" customHeight="1">
      <c r="A25" s="7" t="s">
        <v>47</v>
      </c>
      <c r="B25" s="8">
        <v>100</v>
      </c>
      <c r="C25" s="9">
        <f>C24/B24*100</f>
        <v>46.36864184583115</v>
      </c>
      <c r="D25" s="9">
        <f>D24/B24*100</f>
        <v>53.63135815416885</v>
      </c>
      <c r="E25" s="9">
        <f>E24/D24*100</f>
        <v>92.86238083598141</v>
      </c>
      <c r="F25" s="9">
        <f>F24/D24*100</f>
        <v>6.526521632852603</v>
      </c>
      <c r="G25" s="10">
        <f>G24/D24*100</f>
        <v>0.6110975311659741</v>
      </c>
      <c r="H25" s="8">
        <v>100</v>
      </c>
      <c r="I25" s="9">
        <f>I24/H24*100</f>
        <v>34.805928016937195</v>
      </c>
      <c r="J25" s="9">
        <f>J24/H24*100</f>
        <v>65.19407198306281</v>
      </c>
      <c r="K25" s="9">
        <f>K24/J24*100</f>
        <v>82.14981597748431</v>
      </c>
      <c r="L25" s="9">
        <f>L24/J24*100</f>
        <v>16.226455942844773</v>
      </c>
      <c r="M25" s="10">
        <f>M24/J24*100</f>
        <v>1.6237280796709244</v>
      </c>
    </row>
    <row r="26" spans="1:13" ht="15.75" customHeight="1">
      <c r="A26" s="7" t="s">
        <v>70</v>
      </c>
      <c r="B26" s="8">
        <f aca="true" t="shared" si="6" ref="B26:G26">B24/B8*100</f>
        <v>29.99724723740611</v>
      </c>
      <c r="C26" s="9">
        <f t="shared" si="6"/>
        <v>41.23338773606902</v>
      </c>
      <c r="D26" s="9">
        <f t="shared" si="6"/>
        <v>24.27749095009198</v>
      </c>
      <c r="E26" s="9">
        <f t="shared" si="6"/>
        <v>34.514399927318976</v>
      </c>
      <c r="F26" s="9">
        <f t="shared" si="6"/>
        <v>5.474677055566947</v>
      </c>
      <c r="G26" s="10">
        <f t="shared" si="6"/>
        <v>2.5853154084798344</v>
      </c>
      <c r="H26" s="8">
        <f aca="true" t="shared" si="7" ref="H26:M26">H24/H8*100</f>
        <v>40.92300583376654</v>
      </c>
      <c r="I26" s="9">
        <f t="shared" si="7"/>
        <v>34.136212624584715</v>
      </c>
      <c r="J26" s="9">
        <f t="shared" si="7"/>
        <v>45.782535434631775</v>
      </c>
      <c r="K26" s="9">
        <f t="shared" si="7"/>
        <v>49.359349593495935</v>
      </c>
      <c r="L26" s="9">
        <f t="shared" si="7"/>
        <v>35.09716693982674</v>
      </c>
      <c r="M26" s="10">
        <f t="shared" si="7"/>
        <v>28.195488721804512</v>
      </c>
    </row>
    <row r="27" spans="1:13" ht="15.75" customHeight="1">
      <c r="A27" s="7"/>
      <c r="B27" s="11"/>
      <c r="C27" s="12"/>
      <c r="D27" s="12"/>
      <c r="E27" s="12"/>
      <c r="F27" s="12"/>
      <c r="G27" s="13"/>
      <c r="H27" s="11"/>
      <c r="I27" s="12"/>
      <c r="J27" s="12"/>
      <c r="K27" s="12"/>
      <c r="L27" s="12"/>
      <c r="M27" s="13"/>
    </row>
    <row r="28" spans="1:13" ht="15.75" customHeight="1">
      <c r="A28" s="65" t="s">
        <v>16</v>
      </c>
      <c r="B28" s="15">
        <v>34631</v>
      </c>
      <c r="C28" s="16">
        <v>1901</v>
      </c>
      <c r="D28" s="16">
        <v>32730</v>
      </c>
      <c r="E28" s="16">
        <v>11180</v>
      </c>
      <c r="F28" s="16">
        <v>13898</v>
      </c>
      <c r="G28" s="17">
        <v>7651</v>
      </c>
      <c r="H28" s="15">
        <v>31761</v>
      </c>
      <c r="I28" s="16">
        <v>2335</v>
      </c>
      <c r="J28" s="16">
        <v>29426</v>
      </c>
      <c r="K28" s="16">
        <v>12300</v>
      </c>
      <c r="L28" s="16">
        <v>12326</v>
      </c>
      <c r="M28" s="17">
        <v>4799</v>
      </c>
    </row>
    <row r="29" spans="1:13" ht="15.75" customHeight="1">
      <c r="A29" s="7" t="s">
        <v>40</v>
      </c>
      <c r="B29" s="8">
        <v>100</v>
      </c>
      <c r="C29" s="9">
        <f>C28/B28*100</f>
        <v>5.4893014928821</v>
      </c>
      <c r="D29" s="9">
        <f>D28/B28*100</f>
        <v>94.5106985071179</v>
      </c>
      <c r="E29" s="9">
        <f>E28/D28*100</f>
        <v>34.15826458906202</v>
      </c>
      <c r="F29" s="9">
        <f>F28/D28*100</f>
        <v>42.462572563397494</v>
      </c>
      <c r="G29" s="10">
        <f>G28/D28*100</f>
        <v>23.37610754659334</v>
      </c>
      <c r="H29" s="8">
        <v>100</v>
      </c>
      <c r="I29" s="9">
        <f>I28/H28*100</f>
        <v>7.35178363401656</v>
      </c>
      <c r="J29" s="9">
        <f>J28/H28*100</f>
        <v>92.64821636598344</v>
      </c>
      <c r="K29" s="9">
        <f>K28/J28*100</f>
        <v>41.79976891184667</v>
      </c>
      <c r="L29" s="9">
        <f>L28/J28*100</f>
        <v>41.88812614694488</v>
      </c>
      <c r="M29" s="10">
        <f>M28/J28*100</f>
        <v>16.30870658601237</v>
      </c>
    </row>
    <row r="30" spans="1:13" ht="15.75" customHeight="1">
      <c r="A30" s="7" t="s">
        <v>71</v>
      </c>
      <c r="B30" s="8">
        <f aca="true" t="shared" si="8" ref="B30:G30">B28/B33*100</f>
        <v>83.92545560294687</v>
      </c>
      <c r="C30" s="9">
        <f t="shared" si="8"/>
        <v>276.3081395348837</v>
      </c>
      <c r="D30" s="9">
        <f t="shared" si="8"/>
        <v>80.66344637223975</v>
      </c>
      <c r="E30" s="9">
        <f t="shared" si="8"/>
        <v>114.52571194427372</v>
      </c>
      <c r="F30" s="9">
        <f t="shared" si="8"/>
        <v>69.08241375882295</v>
      </c>
      <c r="G30" s="10">
        <f t="shared" si="8"/>
        <v>71.53141361256544</v>
      </c>
      <c r="H30" s="8">
        <f aca="true" t="shared" si="9" ref="H30:M30">H28/H33*100</f>
        <v>83.70493358633776</v>
      </c>
      <c r="I30" s="9">
        <f t="shared" si="9"/>
        <v>138.1656804733728</v>
      </c>
      <c r="J30" s="9">
        <f t="shared" si="9"/>
        <v>81.16621614166712</v>
      </c>
      <c r="K30" s="9">
        <f t="shared" si="9"/>
        <v>88.96925858951175</v>
      </c>
      <c r="L30" s="9">
        <f t="shared" si="9"/>
        <v>75.2273420811718</v>
      </c>
      <c r="M30" s="10">
        <f t="shared" si="9"/>
        <v>79.38792390405294</v>
      </c>
    </row>
    <row r="31" spans="1:13" ht="15.75" customHeight="1">
      <c r="A31" s="7" t="s">
        <v>24</v>
      </c>
      <c r="B31" s="8">
        <f aca="true" t="shared" si="10" ref="B31:G31">B28/B8</f>
        <v>1.361870305556648</v>
      </c>
      <c r="C31" s="9">
        <f t="shared" si="10"/>
        <v>0.2216134297038937</v>
      </c>
      <c r="D31" s="9">
        <f t="shared" si="10"/>
        <v>1.9423179633256187</v>
      </c>
      <c r="E31" s="9">
        <f t="shared" si="10"/>
        <v>1.0157172708276552</v>
      </c>
      <c r="F31" s="9">
        <f t="shared" si="10"/>
        <v>2.8497026860775065</v>
      </c>
      <c r="G31" s="10">
        <f t="shared" si="10"/>
        <v>7.912099276111686</v>
      </c>
      <c r="H31" s="8">
        <f aca="true" t="shared" si="11" ref="H31:M31">H28/H8</f>
        <v>0.9172587073297522</v>
      </c>
      <c r="I31" s="9">
        <f t="shared" si="11"/>
        <v>0.1616140642303433</v>
      </c>
      <c r="J31" s="9">
        <f t="shared" si="11"/>
        <v>1.4583209436019426</v>
      </c>
      <c r="K31" s="9">
        <f t="shared" si="11"/>
        <v>0.8</v>
      </c>
      <c r="L31" s="9">
        <f t="shared" si="11"/>
        <v>2.8859751814563332</v>
      </c>
      <c r="M31" s="10">
        <f t="shared" si="11"/>
        <v>9.020676691729323</v>
      </c>
    </row>
    <row r="32" spans="1:13" ht="11.25" customHeight="1">
      <c r="A32" s="7"/>
      <c r="B32" s="11"/>
      <c r="C32" s="12"/>
      <c r="D32" s="12"/>
      <c r="E32" s="12"/>
      <c r="F32" s="12"/>
      <c r="G32" s="13"/>
      <c r="H32" s="11"/>
      <c r="I32" s="12"/>
      <c r="J32" s="12"/>
      <c r="K32" s="12"/>
      <c r="L32" s="12"/>
      <c r="M32" s="13"/>
    </row>
    <row r="33" spans="1:13" ht="15.75" customHeight="1">
      <c r="A33" s="65" t="s">
        <v>17</v>
      </c>
      <c r="B33" s="15">
        <v>41264</v>
      </c>
      <c r="C33" s="16">
        <v>688</v>
      </c>
      <c r="D33" s="16">
        <v>40576</v>
      </c>
      <c r="E33" s="16">
        <v>9762</v>
      </c>
      <c r="F33" s="16">
        <v>20118</v>
      </c>
      <c r="G33" s="17">
        <v>10696</v>
      </c>
      <c r="H33" s="15">
        <v>37944</v>
      </c>
      <c r="I33" s="16">
        <v>1690</v>
      </c>
      <c r="J33" s="16">
        <v>36254</v>
      </c>
      <c r="K33" s="16">
        <v>13825</v>
      </c>
      <c r="L33" s="16">
        <v>16385</v>
      </c>
      <c r="M33" s="17">
        <v>6045</v>
      </c>
    </row>
    <row r="34" spans="1:13" ht="15.75" customHeight="1">
      <c r="A34" s="7" t="s">
        <v>47</v>
      </c>
      <c r="B34" s="8">
        <v>100</v>
      </c>
      <c r="C34" s="9">
        <f>C33/B33*100</f>
        <v>1.6673129119813883</v>
      </c>
      <c r="D34" s="9">
        <f>D33/B33*100</f>
        <v>98.33268708801862</v>
      </c>
      <c r="E34" s="9">
        <f>E33/D33*100</f>
        <v>24.058556782334385</v>
      </c>
      <c r="F34" s="9">
        <f>F33/D33*100</f>
        <v>49.58103312302839</v>
      </c>
      <c r="G34" s="10">
        <f>G33/D33*100</f>
        <v>26.360410094637228</v>
      </c>
      <c r="H34" s="8">
        <v>100</v>
      </c>
      <c r="I34" s="9">
        <f>I33/H33*100</f>
        <v>4.4539321104786</v>
      </c>
      <c r="J34" s="9">
        <f>J33/H33*100</f>
        <v>95.5460678895214</v>
      </c>
      <c r="K34" s="9">
        <f>K33/J33*100</f>
        <v>38.13372317537375</v>
      </c>
      <c r="L34" s="9">
        <f>L33/J33*100</f>
        <v>45.19501296408672</v>
      </c>
      <c r="M34" s="10">
        <f>M33/J33*100</f>
        <v>16.674022176863243</v>
      </c>
    </row>
    <row r="35" spans="1:13" ht="15.75" customHeight="1">
      <c r="A35" s="7" t="s">
        <v>44</v>
      </c>
      <c r="B35" s="8">
        <f aca="true" t="shared" si="12" ref="B35:G35">B33/B8</f>
        <v>1.6227142239175745</v>
      </c>
      <c r="C35" s="9">
        <f t="shared" si="12"/>
        <v>0.08020517603170903</v>
      </c>
      <c r="D35" s="9">
        <f t="shared" si="12"/>
        <v>2.407928312859771</v>
      </c>
      <c r="E35" s="9">
        <f t="shared" si="12"/>
        <v>0.8868901608067593</v>
      </c>
      <c r="F35" s="9">
        <f t="shared" si="12"/>
        <v>4.12507689153168</v>
      </c>
      <c r="G35" s="10">
        <f t="shared" si="12"/>
        <v>11.061013443640125</v>
      </c>
      <c r="H35" s="8">
        <f aca="true" t="shared" si="13" ref="H35:M35">H33/H8</f>
        <v>1.095823947322821</v>
      </c>
      <c r="I35" s="9">
        <f t="shared" si="13"/>
        <v>0.11697120708748615</v>
      </c>
      <c r="J35" s="9">
        <f t="shared" si="13"/>
        <v>1.7967092873426505</v>
      </c>
      <c r="K35" s="9">
        <f t="shared" si="13"/>
        <v>0.8991869918699187</v>
      </c>
      <c r="L35" s="9">
        <f t="shared" si="13"/>
        <v>3.836338094123156</v>
      </c>
      <c r="M35" s="10">
        <f t="shared" si="13"/>
        <v>11.362781954887218</v>
      </c>
    </row>
    <row r="36" spans="1:13" ht="12" customHeight="1">
      <c r="A36" s="7"/>
      <c r="B36" s="11"/>
      <c r="C36" s="12"/>
      <c r="D36" s="12"/>
      <c r="E36" s="12"/>
      <c r="F36" s="12"/>
      <c r="G36" s="13"/>
      <c r="H36" s="11"/>
      <c r="I36" s="12"/>
      <c r="J36" s="12"/>
      <c r="K36" s="12"/>
      <c r="L36" s="12"/>
      <c r="M36" s="13"/>
    </row>
    <row r="37" spans="1:13" ht="15.75" customHeight="1">
      <c r="A37" s="65" t="s">
        <v>18</v>
      </c>
      <c r="B37" s="15">
        <v>1857</v>
      </c>
      <c r="C37" s="16">
        <v>421</v>
      </c>
      <c r="D37" s="16">
        <v>1436</v>
      </c>
      <c r="E37" s="16">
        <v>756</v>
      </c>
      <c r="F37" s="16">
        <v>509</v>
      </c>
      <c r="G37" s="17">
        <v>172</v>
      </c>
      <c r="H37" s="15">
        <v>3049</v>
      </c>
      <c r="I37" s="16">
        <v>850</v>
      </c>
      <c r="J37" s="16">
        <v>2199</v>
      </c>
      <c r="K37" s="16">
        <v>1375</v>
      </c>
      <c r="L37" s="16">
        <v>668</v>
      </c>
      <c r="M37" s="17">
        <v>155</v>
      </c>
    </row>
    <row r="38" spans="1:13" ht="15.75" customHeight="1">
      <c r="A38" s="7" t="s">
        <v>21</v>
      </c>
      <c r="B38" s="8">
        <v>100</v>
      </c>
      <c r="C38" s="9">
        <f>C37/B37*100</f>
        <v>22.670974690360797</v>
      </c>
      <c r="D38" s="9">
        <f>D37/B37*100</f>
        <v>77.32902530963919</v>
      </c>
      <c r="E38" s="9">
        <f>E37/D37*100</f>
        <v>52.64623955431755</v>
      </c>
      <c r="F38" s="9">
        <f>F37/D37*100</f>
        <v>35.44568245125348</v>
      </c>
      <c r="G38" s="10">
        <f>G37/D37*100</f>
        <v>11.977715877437326</v>
      </c>
      <c r="H38" s="8">
        <v>100</v>
      </c>
      <c r="I38" s="9">
        <f>I37/H37*100</f>
        <v>27.877992784519513</v>
      </c>
      <c r="J38" s="9">
        <f>J37/H37*100</f>
        <v>72.1220072154805</v>
      </c>
      <c r="K38" s="9">
        <f>K37/J37*100</f>
        <v>62.52842201000455</v>
      </c>
      <c r="L38" s="9">
        <f>L37/J37*100</f>
        <v>30.37744429286039</v>
      </c>
      <c r="M38" s="10">
        <f>M37/J37*100</f>
        <v>7.048658481127785</v>
      </c>
    </row>
    <row r="39" spans="1:13" ht="15.75" customHeight="1">
      <c r="A39" s="7" t="s">
        <v>72</v>
      </c>
      <c r="B39" s="8">
        <f aca="true" t="shared" si="14" ref="B39:G39">B37/B33*100</f>
        <v>4.500290810391625</v>
      </c>
      <c r="C39" s="9">
        <f t="shared" si="14"/>
        <v>61.19186046511628</v>
      </c>
      <c r="D39" s="9">
        <f t="shared" si="14"/>
        <v>3.53903785488959</v>
      </c>
      <c r="E39" s="9">
        <f t="shared" si="14"/>
        <v>7.744314689612784</v>
      </c>
      <c r="F39" s="9">
        <f t="shared" si="14"/>
        <v>2.530072571826225</v>
      </c>
      <c r="G39" s="10">
        <f t="shared" si="14"/>
        <v>1.6080777860882574</v>
      </c>
      <c r="H39" s="8">
        <f aca="true" t="shared" si="15" ref="H39:M39">H37/H33*100</f>
        <v>8.035526038372339</v>
      </c>
      <c r="I39" s="9">
        <f t="shared" si="15"/>
        <v>50.29585798816568</v>
      </c>
      <c r="J39" s="9">
        <f t="shared" si="15"/>
        <v>6.0655375958514925</v>
      </c>
      <c r="K39" s="9">
        <f t="shared" si="15"/>
        <v>9.945750452079565</v>
      </c>
      <c r="L39" s="9">
        <f t="shared" si="15"/>
        <v>4.076899603295697</v>
      </c>
      <c r="M39" s="10">
        <f t="shared" si="15"/>
        <v>2.564102564102564</v>
      </c>
    </row>
    <row r="40" spans="1:13" ht="15.75" customHeight="1">
      <c r="A40" s="7" t="s">
        <v>25</v>
      </c>
      <c r="B40" s="8">
        <f aca="true" t="shared" si="16" ref="B40:G40">B37/B8</f>
        <v>0.07302685909788037</v>
      </c>
      <c r="C40" s="9">
        <f t="shared" si="16"/>
        <v>0.04907903940312427</v>
      </c>
      <c r="D40" s="9">
        <f t="shared" si="16"/>
        <v>0.08521749451071153</v>
      </c>
      <c r="E40" s="9">
        <f t="shared" si="16"/>
        <v>0.0686835650040883</v>
      </c>
      <c r="F40" s="9">
        <f t="shared" si="16"/>
        <v>0.10436743899938487</v>
      </c>
      <c r="G40" s="10">
        <f t="shared" si="16"/>
        <v>0.1778697001034126</v>
      </c>
      <c r="H40" s="8">
        <f aca="true" t="shared" si="17" ref="H40:M40">H37/H8</f>
        <v>0.08805521862184486</v>
      </c>
      <c r="I40" s="9">
        <f t="shared" si="17"/>
        <v>0.05883167220376523</v>
      </c>
      <c r="J40" s="9">
        <f t="shared" si="17"/>
        <v>0.10898007731192388</v>
      </c>
      <c r="K40" s="9">
        <f t="shared" si="17"/>
        <v>0.08943089430894309</v>
      </c>
      <c r="L40" s="9">
        <f t="shared" si="17"/>
        <v>0.15640365254038865</v>
      </c>
      <c r="M40" s="10">
        <f t="shared" si="17"/>
        <v>0.29135338345864664</v>
      </c>
    </row>
    <row r="41" spans="1:13" ht="9.75" customHeight="1">
      <c r="A41" s="7"/>
      <c r="B41" s="11"/>
      <c r="C41" s="12"/>
      <c r="D41" s="12"/>
      <c r="E41" s="12"/>
      <c r="F41" s="12"/>
      <c r="G41" s="13"/>
      <c r="H41" s="11"/>
      <c r="I41" s="12"/>
      <c r="J41" s="12"/>
      <c r="K41" s="12"/>
      <c r="L41" s="12"/>
      <c r="M41" s="13"/>
    </row>
    <row r="42" spans="1:13" ht="15.75" customHeight="1">
      <c r="A42" s="65" t="s">
        <v>12</v>
      </c>
      <c r="B42" s="15">
        <v>37033</v>
      </c>
      <c r="C42" s="16">
        <v>39</v>
      </c>
      <c r="D42" s="16">
        <v>36994</v>
      </c>
      <c r="E42" s="16">
        <v>8319</v>
      </c>
      <c r="F42" s="16">
        <v>18656</v>
      </c>
      <c r="G42" s="17">
        <v>10019</v>
      </c>
      <c r="H42" s="15">
        <v>31842</v>
      </c>
      <c r="I42" s="16">
        <v>52</v>
      </c>
      <c r="J42" s="16">
        <v>31790</v>
      </c>
      <c r="K42" s="16">
        <v>11552</v>
      </c>
      <c r="L42" s="16">
        <v>14804</v>
      </c>
      <c r="M42" s="17">
        <v>5434</v>
      </c>
    </row>
    <row r="43" spans="1:13" ht="15.75" customHeight="1">
      <c r="A43" s="7" t="s">
        <v>47</v>
      </c>
      <c r="B43" s="8">
        <v>100</v>
      </c>
      <c r="C43" s="9">
        <f>C42/B42*100</f>
        <v>0.10531147895120568</v>
      </c>
      <c r="D43" s="9">
        <f>D42/B42*100</f>
        <v>99.89468852104879</v>
      </c>
      <c r="E43" s="9">
        <f>E42/D42*100</f>
        <v>22.487430394117965</v>
      </c>
      <c r="F43" s="9">
        <f>F42/D42*100</f>
        <v>50.429799426934096</v>
      </c>
      <c r="G43" s="10">
        <f>G42/D42*100</f>
        <v>27.08277017894794</v>
      </c>
      <c r="H43" s="8">
        <v>100</v>
      </c>
      <c r="I43" s="9">
        <f>I42/H42*100</f>
        <v>0.16330632497958672</v>
      </c>
      <c r="J43" s="9">
        <f>J42/H42*100</f>
        <v>99.83669367502041</v>
      </c>
      <c r="K43" s="9">
        <f>K42/J42*100</f>
        <v>36.338471217363946</v>
      </c>
      <c r="L43" s="9">
        <f>L42/J42*100</f>
        <v>46.568103177099715</v>
      </c>
      <c r="M43" s="10">
        <f>M42/J42*100</f>
        <v>17.093425605536332</v>
      </c>
    </row>
    <row r="44" spans="1:13" ht="15.75" customHeight="1">
      <c r="A44" s="7" t="s">
        <v>73</v>
      </c>
      <c r="B44" s="8">
        <f aca="true" t="shared" si="18" ref="B44:G44">B42/B33*100</f>
        <v>89.74651027530051</v>
      </c>
      <c r="C44" s="9">
        <f t="shared" si="18"/>
        <v>5.6686046511627906</v>
      </c>
      <c r="D44" s="9">
        <f t="shared" si="18"/>
        <v>91.1721214511041</v>
      </c>
      <c r="E44" s="9">
        <f t="shared" si="18"/>
        <v>85.2181929932391</v>
      </c>
      <c r="F44" s="9">
        <f t="shared" si="18"/>
        <v>92.73287603141466</v>
      </c>
      <c r="G44" s="10">
        <f t="shared" si="18"/>
        <v>93.67053103964099</v>
      </c>
      <c r="H44" s="8">
        <f aca="true" t="shared" si="19" ref="H44:M44">H42/H33*100</f>
        <v>83.91840607210627</v>
      </c>
      <c r="I44" s="9">
        <f t="shared" si="19"/>
        <v>3.076923076923077</v>
      </c>
      <c r="J44" s="9">
        <f t="shared" si="19"/>
        <v>87.68687593093176</v>
      </c>
      <c r="K44" s="9">
        <f t="shared" si="19"/>
        <v>83.55877034358046</v>
      </c>
      <c r="L44" s="9">
        <f t="shared" si="19"/>
        <v>90.35093072932561</v>
      </c>
      <c r="M44" s="10">
        <f t="shared" si="19"/>
        <v>89.89247311827957</v>
      </c>
    </row>
    <row r="45" spans="1:13" ht="15.75" customHeight="1">
      <c r="A45" s="7" t="s">
        <v>24</v>
      </c>
      <c r="B45" s="8">
        <f aca="true" t="shared" si="20" ref="B45:G45">B42/B8</f>
        <v>1.4563293877069488</v>
      </c>
      <c r="C45" s="9">
        <f t="shared" si="20"/>
        <v>0.004546514339006762</v>
      </c>
      <c r="D45" s="9">
        <f t="shared" si="20"/>
        <v>2.195359325856032</v>
      </c>
      <c r="E45" s="9">
        <f t="shared" si="20"/>
        <v>0.7557917688743527</v>
      </c>
      <c r="F45" s="9">
        <f t="shared" si="20"/>
        <v>3.8253024400246054</v>
      </c>
      <c r="G45" s="10">
        <f t="shared" si="20"/>
        <v>10.360910031023785</v>
      </c>
      <c r="H45" s="8">
        <f aca="true" t="shared" si="21" ref="H45:M45">H42/H8</f>
        <v>0.9195979899497487</v>
      </c>
      <c r="I45" s="9">
        <f t="shared" si="21"/>
        <v>0.0035991140642303433</v>
      </c>
      <c r="J45" s="9">
        <f t="shared" si="21"/>
        <v>1.575478243631678</v>
      </c>
      <c r="K45" s="9">
        <f t="shared" si="21"/>
        <v>0.751349593495935</v>
      </c>
      <c r="L45" s="9">
        <f t="shared" si="21"/>
        <v>3.466167173963943</v>
      </c>
      <c r="M45" s="10">
        <f t="shared" si="21"/>
        <v>10.214285714285714</v>
      </c>
    </row>
    <row r="46" spans="1:13" ht="15" customHeight="1">
      <c r="A46" s="108" t="s">
        <v>64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</row>
    <row r="47" spans="1:13" ht="15" customHeight="1">
      <c r="A47" s="65" t="s">
        <v>19</v>
      </c>
      <c r="B47" s="22"/>
      <c r="C47" s="23"/>
      <c r="D47" s="16">
        <v>44569</v>
      </c>
      <c r="E47" s="16">
        <v>9688</v>
      </c>
      <c r="F47" s="16">
        <v>23228</v>
      </c>
      <c r="G47" s="17">
        <v>11653</v>
      </c>
      <c r="H47" s="24"/>
      <c r="I47" s="25"/>
      <c r="J47" s="16">
        <v>41241</v>
      </c>
      <c r="K47" s="16">
        <v>15144</v>
      </c>
      <c r="L47" s="16">
        <v>19661</v>
      </c>
      <c r="M47" s="17">
        <v>6436</v>
      </c>
    </row>
    <row r="48" spans="1:13" ht="15" customHeight="1">
      <c r="A48" s="7" t="s">
        <v>47</v>
      </c>
      <c r="B48" s="26"/>
      <c r="C48" s="27"/>
      <c r="D48" s="9">
        <v>100</v>
      </c>
      <c r="E48" s="9">
        <f>E47/D47*100</f>
        <v>21.737081828176535</v>
      </c>
      <c r="F48" s="9">
        <f>F47/D47*100</f>
        <v>52.11694226929031</v>
      </c>
      <c r="G48" s="10">
        <f>G47/D47*100</f>
        <v>26.145975902533152</v>
      </c>
      <c r="H48" s="26"/>
      <c r="I48" s="27"/>
      <c r="J48" s="9">
        <v>100</v>
      </c>
      <c r="K48" s="9">
        <f>K47/J47*100</f>
        <v>36.720739070342624</v>
      </c>
      <c r="L48" s="9">
        <f>L47/J47*100</f>
        <v>47.67343177905482</v>
      </c>
      <c r="M48" s="10">
        <f>M47/J47*100</f>
        <v>15.605829150602556</v>
      </c>
    </row>
    <row r="49" spans="1:13" ht="15" customHeight="1">
      <c r="A49" s="7"/>
      <c r="B49" s="26"/>
      <c r="C49" s="27"/>
      <c r="D49" s="16"/>
      <c r="E49" s="16"/>
      <c r="F49" s="16"/>
      <c r="G49" s="17"/>
      <c r="H49" s="24"/>
      <c r="I49" s="25"/>
      <c r="J49" s="16"/>
      <c r="K49" s="16"/>
      <c r="L49" s="16"/>
      <c r="M49" s="17"/>
    </row>
    <row r="50" spans="1:13" ht="15" customHeight="1">
      <c r="A50" s="65" t="s">
        <v>60</v>
      </c>
      <c r="B50" s="22"/>
      <c r="C50" s="23"/>
      <c r="D50" s="67">
        <v>126.75331323587965</v>
      </c>
      <c r="E50" s="67">
        <v>127.87750791974656</v>
      </c>
      <c r="F50" s="67">
        <v>129.48324878755784</v>
      </c>
      <c r="G50" s="67">
        <v>120.79402923188556</v>
      </c>
      <c r="H50" s="68"/>
      <c r="I50" s="69"/>
      <c r="J50" s="67">
        <v>136.16283676703645</v>
      </c>
      <c r="K50" s="67">
        <v>141.75793316484132</v>
      </c>
      <c r="L50" s="67">
        <v>137.4991258129939</v>
      </c>
      <c r="M50" s="70">
        <v>121.29664530719938</v>
      </c>
    </row>
    <row r="51" spans="1:13" ht="10.5" customHeight="1">
      <c r="A51" s="7"/>
      <c r="B51" s="11"/>
      <c r="C51" s="12"/>
      <c r="D51" s="12"/>
      <c r="E51" s="12"/>
      <c r="F51" s="12"/>
      <c r="G51" s="13"/>
      <c r="H51" s="11"/>
      <c r="I51" s="12"/>
      <c r="J51" s="12"/>
      <c r="K51" s="12"/>
      <c r="L51" s="12"/>
      <c r="M51" s="13"/>
    </row>
    <row r="52" spans="1:13" ht="15" customHeight="1">
      <c r="A52" s="65" t="s">
        <v>20</v>
      </c>
      <c r="B52" s="11"/>
      <c r="C52" s="12"/>
      <c r="D52" s="12"/>
      <c r="E52" s="12"/>
      <c r="F52" s="12"/>
      <c r="G52" s="13"/>
      <c r="H52" s="11"/>
      <c r="I52" s="12"/>
      <c r="J52" s="12"/>
      <c r="K52" s="12"/>
      <c r="L52" s="12"/>
      <c r="M52" s="13"/>
    </row>
    <row r="53" spans="1:13" ht="15" customHeight="1">
      <c r="A53" s="7" t="s">
        <v>26</v>
      </c>
      <c r="B53" s="22"/>
      <c r="C53" s="23"/>
      <c r="D53" s="16">
        <v>8065</v>
      </c>
      <c r="E53" s="16">
        <v>4861</v>
      </c>
      <c r="F53" s="16">
        <v>2664</v>
      </c>
      <c r="G53" s="17">
        <v>540</v>
      </c>
      <c r="H53" s="24"/>
      <c r="I53" s="25"/>
      <c r="J53" s="16">
        <v>5700</v>
      </c>
      <c r="K53" s="16">
        <v>4000</v>
      </c>
      <c r="L53" s="16">
        <v>1545</v>
      </c>
      <c r="M53" s="17">
        <v>155</v>
      </c>
    </row>
    <row r="54" spans="1:13" ht="15" customHeight="1">
      <c r="A54" s="7" t="s">
        <v>27</v>
      </c>
      <c r="B54" s="22"/>
      <c r="C54" s="23"/>
      <c r="D54" s="9">
        <f>D53/D8*100</f>
        <v>47.86066108836271</v>
      </c>
      <c r="E54" s="9">
        <f>E53/E8*100</f>
        <v>44.1628054874171</v>
      </c>
      <c r="F54" s="9">
        <f>F53/F8*100</f>
        <v>54.62374410498258</v>
      </c>
      <c r="G54" s="10">
        <f>G53/G8*100</f>
        <v>55.84281282316442</v>
      </c>
      <c r="H54" s="22"/>
      <c r="I54" s="23"/>
      <c r="J54" s="9">
        <f>J53/J8*100</f>
        <v>28.24858757062147</v>
      </c>
      <c r="K54" s="9">
        <f>K53/K8*100</f>
        <v>26.01626016260163</v>
      </c>
      <c r="L54" s="9">
        <f>L53/L8*100</f>
        <v>36.17419808007492</v>
      </c>
      <c r="M54" s="10">
        <f>M53/M8*100</f>
        <v>29.135338345864664</v>
      </c>
    </row>
    <row r="55" spans="1:13" ht="15" customHeight="1">
      <c r="A55" s="7" t="s">
        <v>28</v>
      </c>
      <c r="B55" s="22"/>
      <c r="C55" s="23"/>
      <c r="D55" s="16">
        <v>7798</v>
      </c>
      <c r="E55" s="16">
        <v>1981</v>
      </c>
      <c r="F55" s="16">
        <v>4005</v>
      </c>
      <c r="G55" s="17">
        <v>1811</v>
      </c>
      <c r="H55" s="24"/>
      <c r="I55" s="25"/>
      <c r="J55" s="16">
        <v>6573</v>
      </c>
      <c r="K55" s="16">
        <v>2915</v>
      </c>
      <c r="L55" s="16">
        <v>3054</v>
      </c>
      <c r="M55" s="17">
        <v>604</v>
      </c>
    </row>
    <row r="56" spans="1:13" ht="15" customHeight="1">
      <c r="A56" s="7" t="s">
        <v>29</v>
      </c>
      <c r="B56" s="22"/>
      <c r="C56" s="23"/>
      <c r="D56" s="9">
        <f>D55/D42*100</f>
        <v>21.079093907120072</v>
      </c>
      <c r="E56" s="9">
        <f>E55/E42*100</f>
        <v>23.8129582882558</v>
      </c>
      <c r="F56" s="9">
        <f>F55/F42*100</f>
        <v>21.4676243567753</v>
      </c>
      <c r="G56" s="10">
        <f>G55/G42*100</f>
        <v>18.075656253119075</v>
      </c>
      <c r="H56" s="22"/>
      <c r="I56" s="23"/>
      <c r="J56" s="9">
        <f>J55/J42*100</f>
        <v>20.676313306071094</v>
      </c>
      <c r="K56" s="9">
        <f>K55/K42*100</f>
        <v>25.233725761772853</v>
      </c>
      <c r="L56" s="9">
        <f>L55/L42*100</f>
        <v>20.629559578492298</v>
      </c>
      <c r="M56" s="10">
        <f>M55/M42*100</f>
        <v>11.1152005888848</v>
      </c>
    </row>
    <row r="57" spans="1:13" ht="9.75" customHeight="1">
      <c r="A57" s="7"/>
      <c r="B57" s="11"/>
      <c r="C57" s="12"/>
      <c r="D57" s="12"/>
      <c r="E57" s="12"/>
      <c r="F57" s="12"/>
      <c r="G57" s="13"/>
      <c r="H57" s="11"/>
      <c r="I57" s="12"/>
      <c r="J57" s="12"/>
      <c r="K57" s="12"/>
      <c r="L57" s="12"/>
      <c r="M57" s="13"/>
    </row>
    <row r="58" spans="1:13" ht="15" customHeight="1">
      <c r="A58" s="65" t="s">
        <v>46</v>
      </c>
      <c r="B58" s="11"/>
      <c r="C58" s="12"/>
      <c r="D58" s="12"/>
      <c r="E58" s="12"/>
      <c r="F58" s="12"/>
      <c r="G58" s="13"/>
      <c r="H58" s="11"/>
      <c r="I58" s="12"/>
      <c r="J58" s="12"/>
      <c r="K58" s="12"/>
      <c r="L58" s="12"/>
      <c r="M58" s="13"/>
    </row>
    <row r="59" spans="1:13" ht="12" customHeight="1">
      <c r="A59" s="7"/>
      <c r="B59" s="11"/>
      <c r="C59" s="12"/>
      <c r="D59" s="12"/>
      <c r="E59" s="12"/>
      <c r="F59" s="12"/>
      <c r="G59" s="13"/>
      <c r="H59" s="11"/>
      <c r="I59" s="12"/>
      <c r="J59" s="12"/>
      <c r="K59" s="12"/>
      <c r="L59" s="12"/>
      <c r="M59" s="13"/>
    </row>
    <row r="60" spans="1:13" ht="15" customHeight="1">
      <c r="A60" s="66" t="s">
        <v>7</v>
      </c>
      <c r="B60" s="11"/>
      <c r="C60" s="12"/>
      <c r="D60" s="12"/>
      <c r="E60" s="12"/>
      <c r="F60" s="12"/>
      <c r="G60" s="13"/>
      <c r="H60" s="11"/>
      <c r="I60" s="12"/>
      <c r="J60" s="12"/>
      <c r="K60" s="12"/>
      <c r="L60" s="12"/>
      <c r="M60" s="13"/>
    </row>
    <row r="61" spans="1:13" ht="15" customHeight="1">
      <c r="A61" s="7" t="s">
        <v>30</v>
      </c>
      <c r="B61" s="15">
        <v>11068</v>
      </c>
      <c r="C61" s="16">
        <v>1111</v>
      </c>
      <c r="D61" s="16">
        <v>9957</v>
      </c>
      <c r="E61" s="16">
        <v>5191</v>
      </c>
      <c r="F61" s="16">
        <v>3943</v>
      </c>
      <c r="G61" s="17">
        <v>823</v>
      </c>
      <c r="H61" s="15">
        <v>13814</v>
      </c>
      <c r="I61" s="16">
        <v>2548</v>
      </c>
      <c r="J61" s="16">
        <v>11266</v>
      </c>
      <c r="K61" s="16">
        <v>7685</v>
      </c>
      <c r="L61" s="16">
        <v>3163</v>
      </c>
      <c r="M61" s="17">
        <v>418</v>
      </c>
    </row>
    <row r="62" spans="1:13" ht="15" customHeight="1">
      <c r="A62" s="7" t="s">
        <v>69</v>
      </c>
      <c r="B62" s="8">
        <f aca="true" t="shared" si="22" ref="B62:M62">B61/B8*100</f>
        <v>43.52510912737426</v>
      </c>
      <c r="C62" s="9">
        <f t="shared" si="22"/>
        <v>12.951737001632083</v>
      </c>
      <c r="D62" s="9">
        <f t="shared" si="22"/>
        <v>59.08848139576286</v>
      </c>
      <c r="E62" s="9">
        <f t="shared" si="22"/>
        <v>47.16089761061143</v>
      </c>
      <c r="F62" s="9">
        <f t="shared" si="22"/>
        <v>80.8488825097396</v>
      </c>
      <c r="G62" s="10">
        <f t="shared" si="22"/>
        <v>85.10858324715616</v>
      </c>
      <c r="H62" s="8">
        <f t="shared" si="22"/>
        <v>39.89487668226188</v>
      </c>
      <c r="I62" s="9">
        <f t="shared" si="22"/>
        <v>17.635658914728683</v>
      </c>
      <c r="J62" s="9">
        <f t="shared" si="22"/>
        <v>55.83308553870552</v>
      </c>
      <c r="K62" s="9">
        <f t="shared" si="22"/>
        <v>49.983739837398375</v>
      </c>
      <c r="L62" s="9">
        <f t="shared" si="22"/>
        <v>74.05759775228283</v>
      </c>
      <c r="M62" s="10">
        <f t="shared" si="22"/>
        <v>78.57142857142857</v>
      </c>
    </row>
    <row r="63" spans="1:13" ht="15" customHeight="1">
      <c r="A63" s="7" t="s">
        <v>31</v>
      </c>
      <c r="B63" s="15">
        <v>48234</v>
      </c>
      <c r="C63" s="16">
        <v>3002</v>
      </c>
      <c r="D63" s="16">
        <v>45232</v>
      </c>
      <c r="E63" s="16">
        <v>17942</v>
      </c>
      <c r="F63" s="16">
        <v>20968</v>
      </c>
      <c r="G63" s="17">
        <v>6322</v>
      </c>
      <c r="H63" s="15">
        <v>52162</v>
      </c>
      <c r="I63" s="16">
        <v>7087</v>
      </c>
      <c r="J63" s="16">
        <v>45075</v>
      </c>
      <c r="K63" s="16">
        <v>26874</v>
      </c>
      <c r="L63" s="16">
        <v>15466</v>
      </c>
      <c r="M63" s="17">
        <v>2735</v>
      </c>
    </row>
    <row r="64" spans="1:13" ht="15" customHeight="1">
      <c r="A64" s="7" t="s">
        <v>32</v>
      </c>
      <c r="B64" s="8">
        <v>100</v>
      </c>
      <c r="C64" s="9">
        <f>C63/B63*100</f>
        <v>6.223825517269976</v>
      </c>
      <c r="D64" s="9">
        <f>D63/B63*100</f>
        <v>93.77617448273003</v>
      </c>
      <c r="E64" s="9">
        <f>E63/D63*100</f>
        <v>39.66660771135479</v>
      </c>
      <c r="F64" s="9">
        <f>F63/D63*100</f>
        <v>46.35656172621153</v>
      </c>
      <c r="G64" s="10">
        <f>G63/D63*100</f>
        <v>13.976830562433676</v>
      </c>
      <c r="H64" s="8">
        <v>100</v>
      </c>
      <c r="I64" s="9">
        <f>I63/H63*100</f>
        <v>13.586518921820481</v>
      </c>
      <c r="J64" s="9">
        <f>J63/H63*100</f>
        <v>86.41348107817952</v>
      </c>
      <c r="K64" s="9">
        <f>K63/J63*100</f>
        <v>59.620632279534114</v>
      </c>
      <c r="L64" s="9">
        <f>L63/J63*100</f>
        <v>34.31170271769273</v>
      </c>
      <c r="M64" s="10">
        <f>M63/J63*100</f>
        <v>6.067665002773156</v>
      </c>
    </row>
    <row r="65" spans="1:13" ht="15" customHeight="1">
      <c r="A65" s="7" t="s">
        <v>33</v>
      </c>
      <c r="B65" s="8">
        <f aca="true" t="shared" si="23" ref="B65:M65">B63/B8</f>
        <v>1.8968107279090802</v>
      </c>
      <c r="C65" s="9">
        <f t="shared" si="23"/>
        <v>0.34996502681277686</v>
      </c>
      <c r="D65" s="9">
        <f t="shared" si="23"/>
        <v>2.684232389769153</v>
      </c>
      <c r="E65" s="9">
        <f t="shared" si="23"/>
        <v>1.6300536022531116</v>
      </c>
      <c r="F65" s="9">
        <f t="shared" si="23"/>
        <v>4.299364363338118</v>
      </c>
      <c r="G65" s="10">
        <f t="shared" si="23"/>
        <v>6.537745604963805</v>
      </c>
      <c r="H65" s="8">
        <f t="shared" si="23"/>
        <v>1.506440247213077</v>
      </c>
      <c r="I65" s="9">
        <f t="shared" si="23"/>
        <v>0.4905177187153931</v>
      </c>
      <c r="J65" s="9">
        <f t="shared" si="23"/>
        <v>2.2338685697294083</v>
      </c>
      <c r="K65" s="9">
        <f t="shared" si="23"/>
        <v>1.7479024390243902</v>
      </c>
      <c r="L65" s="9">
        <f t="shared" si="23"/>
        <v>3.6211660032779207</v>
      </c>
      <c r="M65" s="10">
        <f t="shared" si="23"/>
        <v>5.140977443609023</v>
      </c>
    </row>
    <row r="66" spans="1:13" ht="11.25" customHeight="1">
      <c r="A66" s="7"/>
      <c r="B66" s="11"/>
      <c r="C66" s="12"/>
      <c r="D66" s="12"/>
      <c r="E66" s="12"/>
      <c r="F66" s="12"/>
      <c r="G66" s="13"/>
      <c r="H66" s="11"/>
      <c r="I66" s="12"/>
      <c r="J66" s="12"/>
      <c r="K66" s="12"/>
      <c r="L66" s="12"/>
      <c r="M66" s="13"/>
    </row>
    <row r="67" spans="1:13" ht="15" customHeight="1">
      <c r="A67" s="66" t="s">
        <v>8</v>
      </c>
      <c r="B67" s="11"/>
      <c r="C67" s="12"/>
      <c r="D67" s="12"/>
      <c r="E67" s="12"/>
      <c r="F67" s="12"/>
      <c r="G67" s="13"/>
      <c r="H67" s="11"/>
      <c r="I67" s="12"/>
      <c r="J67" s="12"/>
      <c r="K67" s="12"/>
      <c r="L67" s="12"/>
      <c r="M67" s="13"/>
    </row>
    <row r="68" spans="1:13" ht="15" customHeight="1">
      <c r="A68" s="7" t="s">
        <v>34</v>
      </c>
      <c r="B68" s="15">
        <v>4024</v>
      </c>
      <c r="C68" s="16">
        <v>1143</v>
      </c>
      <c r="D68" s="16">
        <v>2881</v>
      </c>
      <c r="E68" s="16">
        <v>1803</v>
      </c>
      <c r="F68" s="16">
        <v>868</v>
      </c>
      <c r="G68" s="17">
        <v>210</v>
      </c>
      <c r="H68" s="15">
        <v>5833</v>
      </c>
      <c r="I68" s="16">
        <v>2057</v>
      </c>
      <c r="J68" s="16">
        <v>3776</v>
      </c>
      <c r="K68" s="16">
        <v>2860</v>
      </c>
      <c r="L68" s="16">
        <v>796</v>
      </c>
      <c r="M68" s="17">
        <v>120</v>
      </c>
    </row>
    <row r="69" spans="1:13" ht="15" customHeight="1">
      <c r="A69" s="7" t="s">
        <v>74</v>
      </c>
      <c r="B69" s="8">
        <f aca="true" t="shared" si="24" ref="B69:M69">B68/B8*100</f>
        <v>15.824452396869715</v>
      </c>
      <c r="C69" s="9">
        <f t="shared" si="24"/>
        <v>13.324784332012124</v>
      </c>
      <c r="D69" s="9">
        <f t="shared" si="24"/>
        <v>17.096908195359326</v>
      </c>
      <c r="E69" s="9">
        <f t="shared" si="24"/>
        <v>16.380485145816298</v>
      </c>
      <c r="F69" s="9">
        <f t="shared" si="24"/>
        <v>17.79782653270453</v>
      </c>
      <c r="G69" s="10">
        <f t="shared" si="24"/>
        <v>21.71664943123061</v>
      </c>
      <c r="H69" s="8">
        <f t="shared" si="24"/>
        <v>16.845722867209613</v>
      </c>
      <c r="I69" s="9">
        <f t="shared" si="24"/>
        <v>14.237264673311184</v>
      </c>
      <c r="J69" s="9">
        <f t="shared" si="24"/>
        <v>18.71345029239766</v>
      </c>
      <c r="K69" s="9">
        <f t="shared" si="24"/>
        <v>18.601626016260163</v>
      </c>
      <c r="L69" s="9">
        <f t="shared" si="24"/>
        <v>18.637321470381643</v>
      </c>
      <c r="M69" s="10">
        <f t="shared" si="24"/>
        <v>22.55639097744361</v>
      </c>
    </row>
    <row r="70" spans="1:13" ht="15" customHeight="1">
      <c r="A70" s="7" t="s">
        <v>35</v>
      </c>
      <c r="B70" s="15">
        <v>11598</v>
      </c>
      <c r="C70" s="16">
        <v>3034</v>
      </c>
      <c r="D70" s="16">
        <v>8564</v>
      </c>
      <c r="E70" s="16">
        <v>5059</v>
      </c>
      <c r="F70" s="16">
        <v>2697</v>
      </c>
      <c r="G70" s="17">
        <v>808</v>
      </c>
      <c r="H70" s="15">
        <v>20304</v>
      </c>
      <c r="I70" s="16">
        <v>6459</v>
      </c>
      <c r="J70" s="16">
        <v>13845</v>
      </c>
      <c r="K70" s="16">
        <v>10051</v>
      </c>
      <c r="L70" s="16">
        <v>3237</v>
      </c>
      <c r="M70" s="17">
        <v>557</v>
      </c>
    </row>
    <row r="71" spans="1:13" ht="15" customHeight="1">
      <c r="A71" s="7" t="s">
        <v>36</v>
      </c>
      <c r="B71" s="8">
        <v>100</v>
      </c>
      <c r="C71" s="9">
        <f>C70/B70*100</f>
        <v>26.159682703914466</v>
      </c>
      <c r="D71" s="9">
        <f>D70/B70*100</f>
        <v>73.84031729608553</v>
      </c>
      <c r="E71" s="9">
        <f>E70/D70*100</f>
        <v>59.07286314806165</v>
      </c>
      <c r="F71" s="9">
        <f>F70/D70*100</f>
        <v>31.492293320878094</v>
      </c>
      <c r="G71" s="10">
        <f>G70/D70*100</f>
        <v>9.434843531060253</v>
      </c>
      <c r="H71" s="8">
        <v>100</v>
      </c>
      <c r="I71" s="9">
        <f>I70/H70*100</f>
        <v>31.81146572104019</v>
      </c>
      <c r="J71" s="9">
        <f>J70/H70*100</f>
        <v>68.1885342789598</v>
      </c>
      <c r="K71" s="9">
        <f>K70/J70*100</f>
        <v>72.5966052726616</v>
      </c>
      <c r="L71" s="9">
        <f>L70/J70*100</f>
        <v>23.380281690140844</v>
      </c>
      <c r="M71" s="10">
        <f>M70/J70*100</f>
        <v>4.023113037197544</v>
      </c>
    </row>
    <row r="72" spans="1:13" ht="15" customHeight="1">
      <c r="A72" s="7" t="s">
        <v>37</v>
      </c>
      <c r="B72" s="8">
        <f aca="true" t="shared" si="25" ref="B72:M72">B70/B8</f>
        <v>0.4560934366274726</v>
      </c>
      <c r="C72" s="9">
        <f t="shared" si="25"/>
        <v>0.3536955001165773</v>
      </c>
      <c r="D72" s="9">
        <f t="shared" si="25"/>
        <v>0.508219096789508</v>
      </c>
      <c r="E72" s="9">
        <f t="shared" si="25"/>
        <v>0.45961660761333695</v>
      </c>
      <c r="F72" s="9">
        <f t="shared" si="25"/>
        <v>0.5530038958376051</v>
      </c>
      <c r="G72" s="10">
        <f t="shared" si="25"/>
        <v>0.8355739400206825</v>
      </c>
      <c r="H72" s="8">
        <f t="shared" si="25"/>
        <v>0.586380176745798</v>
      </c>
      <c r="I72" s="9">
        <f t="shared" si="25"/>
        <v>0.4470514950166113</v>
      </c>
      <c r="J72" s="9">
        <f t="shared" si="25"/>
        <v>0.6861433244127267</v>
      </c>
      <c r="K72" s="9">
        <f t="shared" si="25"/>
        <v>0.6537235772357723</v>
      </c>
      <c r="L72" s="9">
        <f t="shared" si="25"/>
        <v>0.75790213064856</v>
      </c>
      <c r="M72" s="10">
        <f t="shared" si="25"/>
        <v>1.0469924812030076</v>
      </c>
    </row>
    <row r="73" spans="1:13" ht="9.75" customHeight="1">
      <c r="A73" s="7"/>
      <c r="B73" s="11"/>
      <c r="C73" s="12"/>
      <c r="D73" s="12"/>
      <c r="E73" s="12"/>
      <c r="F73" s="12"/>
      <c r="G73" s="13"/>
      <c r="H73" s="11"/>
      <c r="I73" s="12"/>
      <c r="J73" s="12"/>
      <c r="K73" s="12"/>
      <c r="L73" s="12"/>
      <c r="M73" s="13"/>
    </row>
    <row r="74" spans="1:13" ht="15" customHeight="1">
      <c r="A74" s="66" t="s">
        <v>9</v>
      </c>
      <c r="B74" s="11"/>
      <c r="C74" s="12"/>
      <c r="D74" s="12"/>
      <c r="E74" s="12"/>
      <c r="F74" s="12"/>
      <c r="G74" s="13"/>
      <c r="H74" s="11"/>
      <c r="I74" s="12"/>
      <c r="J74" s="12"/>
      <c r="K74" s="12"/>
      <c r="L74" s="12"/>
      <c r="M74" s="13"/>
    </row>
    <row r="75" spans="1:13" ht="15" customHeight="1">
      <c r="A75" s="7" t="s">
        <v>38</v>
      </c>
      <c r="B75" s="15">
        <v>15206</v>
      </c>
      <c r="C75" s="16">
        <v>4057</v>
      </c>
      <c r="D75" s="16">
        <v>11149</v>
      </c>
      <c r="E75" s="16">
        <v>6883</v>
      </c>
      <c r="F75" s="16">
        <v>3507</v>
      </c>
      <c r="G75" s="17">
        <v>759</v>
      </c>
      <c r="H75" s="15">
        <v>17893</v>
      </c>
      <c r="I75" s="16">
        <v>5607</v>
      </c>
      <c r="J75" s="16">
        <v>12286</v>
      </c>
      <c r="K75" s="16">
        <v>9156</v>
      </c>
      <c r="L75" s="16">
        <v>2766</v>
      </c>
      <c r="M75" s="17">
        <v>364</v>
      </c>
    </row>
    <row r="76" spans="1:13" ht="15" customHeight="1">
      <c r="A76" s="7" t="s">
        <v>75</v>
      </c>
      <c r="B76" s="8">
        <f aca="true" t="shared" si="26" ref="B76:M76">B75/B8*100</f>
        <v>59.797868575248735</v>
      </c>
      <c r="C76" s="9">
        <f t="shared" si="26"/>
        <v>47.2954068547447</v>
      </c>
      <c r="D76" s="9">
        <f t="shared" si="26"/>
        <v>66.16224556406148</v>
      </c>
      <c r="E76" s="9">
        <f t="shared" si="26"/>
        <v>62.53293358771691</v>
      </c>
      <c r="F76" s="9">
        <f t="shared" si="26"/>
        <v>71.9089604264917</v>
      </c>
      <c r="G76" s="10">
        <f t="shared" si="26"/>
        <v>78.49017580144778</v>
      </c>
      <c r="H76" s="8">
        <f t="shared" si="26"/>
        <v>51.675041876046905</v>
      </c>
      <c r="I76" s="9">
        <f t="shared" si="26"/>
        <v>38.80813953488372</v>
      </c>
      <c r="J76" s="9">
        <f t="shared" si="26"/>
        <v>60.888095946079886</v>
      </c>
      <c r="K76" s="9">
        <f t="shared" si="26"/>
        <v>59.55121951219512</v>
      </c>
      <c r="L76" s="9">
        <f t="shared" si="26"/>
        <v>64.76235073753219</v>
      </c>
      <c r="M76" s="10">
        <f t="shared" si="26"/>
        <v>68.42105263157895</v>
      </c>
    </row>
    <row r="77" spans="1:13" ht="15" customHeight="1">
      <c r="A77" s="7" t="s">
        <v>41</v>
      </c>
      <c r="B77" s="15">
        <v>94694</v>
      </c>
      <c r="C77" s="31">
        <v>20767</v>
      </c>
      <c r="D77" s="16">
        <v>73927</v>
      </c>
      <c r="E77" s="16">
        <v>39945</v>
      </c>
      <c r="F77" s="16">
        <v>26654</v>
      </c>
      <c r="G77" s="16">
        <v>7328</v>
      </c>
      <c r="H77" s="15">
        <v>101794</v>
      </c>
      <c r="I77" s="31">
        <v>25788</v>
      </c>
      <c r="J77" s="16">
        <v>76006</v>
      </c>
      <c r="K77" s="16">
        <v>52281</v>
      </c>
      <c r="L77" s="16">
        <v>20305</v>
      </c>
      <c r="M77" s="17">
        <v>3420</v>
      </c>
    </row>
    <row r="78" spans="1:13" ht="15" customHeight="1">
      <c r="A78" s="7" t="s">
        <v>40</v>
      </c>
      <c r="B78" s="8">
        <v>100</v>
      </c>
      <c r="C78" s="9">
        <f>C77/B77*100</f>
        <v>21.930639744862397</v>
      </c>
      <c r="D78" s="9">
        <f>D77/B77*100</f>
        <v>78.0693602551376</v>
      </c>
      <c r="E78" s="9">
        <f>E77/D77*100</f>
        <v>54.0330325861999</v>
      </c>
      <c r="F78" s="9">
        <f>F77/D77*100</f>
        <v>36.05448618231499</v>
      </c>
      <c r="G78" s="10">
        <f>G77/D77*100</f>
        <v>9.912481231485113</v>
      </c>
      <c r="H78" s="8">
        <v>100</v>
      </c>
      <c r="I78" s="9">
        <f>I77/H77*100</f>
        <v>25.333516710218678</v>
      </c>
      <c r="J78" s="9">
        <f>J77/H77*100</f>
        <v>74.66648328978133</v>
      </c>
      <c r="K78" s="9">
        <f>K77/J77*100</f>
        <v>68.78535905060127</v>
      </c>
      <c r="L78" s="9">
        <f>L77/J77*100</f>
        <v>26.714996184511747</v>
      </c>
      <c r="M78" s="10">
        <f>M77/J77*100</f>
        <v>4.499644764886983</v>
      </c>
    </row>
    <row r="79" spans="1:13" ht="15" customHeight="1">
      <c r="A79" s="7" t="s">
        <v>39</v>
      </c>
      <c r="B79" s="8">
        <f aca="true" t="shared" si="27" ref="B79:M79">B77/B8</f>
        <v>3.723858586653034</v>
      </c>
      <c r="C79" s="9">
        <f t="shared" si="27"/>
        <v>2.4209605968757284</v>
      </c>
      <c r="D79" s="9">
        <f t="shared" si="27"/>
        <v>4.387098688505133</v>
      </c>
      <c r="E79" s="9">
        <f t="shared" si="27"/>
        <v>3.629054238212047</v>
      </c>
      <c r="F79" s="9">
        <f t="shared" si="27"/>
        <v>5.465245027680951</v>
      </c>
      <c r="G79" s="9">
        <f t="shared" si="27"/>
        <v>7.578076525336091</v>
      </c>
      <c r="H79" s="8">
        <f t="shared" si="27"/>
        <v>2.939814012591694</v>
      </c>
      <c r="I79" s="9">
        <f t="shared" si="27"/>
        <v>1.7848837209302326</v>
      </c>
      <c r="J79" s="9">
        <f t="shared" si="27"/>
        <v>3.766775696302904</v>
      </c>
      <c r="K79" s="9">
        <f t="shared" si="27"/>
        <v>3.400390243902439</v>
      </c>
      <c r="L79" s="9">
        <f t="shared" si="27"/>
        <v>4.754155935378131</v>
      </c>
      <c r="M79" s="10">
        <f t="shared" si="27"/>
        <v>6.428571428571429</v>
      </c>
    </row>
    <row r="80" spans="1:13" ht="10.5" customHeight="1">
      <c r="A80" s="7"/>
      <c r="B80" s="11"/>
      <c r="C80" s="12"/>
      <c r="D80" s="12"/>
      <c r="E80" s="12"/>
      <c r="F80" s="12"/>
      <c r="G80" s="13"/>
      <c r="H80" s="11"/>
      <c r="I80" s="12"/>
      <c r="J80" s="12"/>
      <c r="K80" s="12"/>
      <c r="L80" s="12"/>
      <c r="M80" s="13"/>
    </row>
    <row r="81" spans="1:13" ht="15" customHeight="1">
      <c r="A81" s="66" t="s">
        <v>10</v>
      </c>
      <c r="B81" s="11"/>
      <c r="C81" s="12" t="s">
        <v>63</v>
      </c>
      <c r="D81" s="12"/>
      <c r="E81" s="12"/>
      <c r="F81" s="12"/>
      <c r="G81" s="13"/>
      <c r="H81" s="11"/>
      <c r="I81" s="12" t="s">
        <v>63</v>
      </c>
      <c r="J81" s="12"/>
      <c r="K81" s="12"/>
      <c r="L81" s="12"/>
      <c r="M81" s="13"/>
    </row>
    <row r="82" spans="1:13" ht="15" customHeight="1">
      <c r="A82" s="7" t="s">
        <v>30</v>
      </c>
      <c r="B82" s="15">
        <v>12675</v>
      </c>
      <c r="C82" s="16">
        <v>2684</v>
      </c>
      <c r="D82" s="16">
        <v>9991</v>
      </c>
      <c r="E82" s="16">
        <v>5902</v>
      </c>
      <c r="F82" s="16">
        <v>3385</v>
      </c>
      <c r="G82" s="17">
        <v>704</v>
      </c>
      <c r="H82" s="15">
        <v>12809</v>
      </c>
      <c r="I82" s="16">
        <v>3442</v>
      </c>
      <c r="J82" s="16">
        <v>9367</v>
      </c>
      <c r="K82" s="16">
        <v>6684</v>
      </c>
      <c r="L82" s="16">
        <v>2364</v>
      </c>
      <c r="M82" s="17">
        <v>319</v>
      </c>
    </row>
    <row r="83" spans="1:13" ht="15" customHeight="1">
      <c r="A83" s="7" t="s">
        <v>69</v>
      </c>
      <c r="B83" s="8">
        <f aca="true" t="shared" si="28" ref="B83:M83">B82/B8*100</f>
        <v>49.84466553934484</v>
      </c>
      <c r="C83" s="9">
        <f t="shared" si="28"/>
        <v>31.28934483562602</v>
      </c>
      <c r="D83" s="9">
        <f t="shared" si="28"/>
        <v>59.29024983680494</v>
      </c>
      <c r="E83" s="9">
        <f t="shared" si="28"/>
        <v>53.62042336694831</v>
      </c>
      <c r="F83" s="9">
        <f t="shared" si="28"/>
        <v>69.40742259585811</v>
      </c>
      <c r="G83" s="10">
        <f t="shared" si="28"/>
        <v>72.80248190279214</v>
      </c>
      <c r="H83" s="8">
        <f t="shared" si="28"/>
        <v>36.99243343152545</v>
      </c>
      <c r="I83" s="9">
        <f t="shared" si="28"/>
        <v>23.823366555924697</v>
      </c>
      <c r="J83" s="9">
        <f t="shared" si="28"/>
        <v>46.42184557438795</v>
      </c>
      <c r="K83" s="9">
        <f t="shared" si="28"/>
        <v>43.47317073170732</v>
      </c>
      <c r="L83" s="9">
        <f t="shared" si="28"/>
        <v>55.350035120580664</v>
      </c>
      <c r="M83" s="10">
        <f t="shared" si="28"/>
        <v>59.962406015037594</v>
      </c>
    </row>
    <row r="84" spans="1:13" ht="15" customHeight="1">
      <c r="A84" s="7" t="s">
        <v>42</v>
      </c>
      <c r="B84" s="15">
        <v>54630</v>
      </c>
      <c r="C84" s="16">
        <v>9542</v>
      </c>
      <c r="D84" s="16">
        <v>45088</v>
      </c>
      <c r="E84" s="16">
        <v>23421</v>
      </c>
      <c r="F84" s="16">
        <v>17094</v>
      </c>
      <c r="G84" s="17">
        <v>4573</v>
      </c>
      <c r="H84" s="15">
        <v>64225</v>
      </c>
      <c r="I84" s="16">
        <v>14589</v>
      </c>
      <c r="J84" s="16">
        <v>49636</v>
      </c>
      <c r="K84" s="16">
        <v>32460</v>
      </c>
      <c r="L84" s="16">
        <v>14741</v>
      </c>
      <c r="M84" s="17">
        <v>2435</v>
      </c>
    </row>
    <row r="85" spans="1:13" ht="15" customHeight="1">
      <c r="A85" s="7" t="s">
        <v>36</v>
      </c>
      <c r="B85" s="8">
        <v>100</v>
      </c>
      <c r="C85" s="9">
        <f>C84/B84*100</f>
        <v>17.46659344682409</v>
      </c>
      <c r="D85" s="9">
        <f>D84/B84*100</f>
        <v>82.53340655317591</v>
      </c>
      <c r="E85" s="9">
        <f>E84/D84*100</f>
        <v>51.945085166784956</v>
      </c>
      <c r="F85" s="9">
        <f>F84/D84*100</f>
        <v>37.9125266146203</v>
      </c>
      <c r="G85" s="10">
        <f>G84/D84*100</f>
        <v>10.142388218594748</v>
      </c>
      <c r="H85" s="8">
        <v>100</v>
      </c>
      <c r="I85" s="9">
        <f>I84/H84*100</f>
        <v>22.715453483845856</v>
      </c>
      <c r="J85" s="9">
        <f>J84/H84*100</f>
        <v>77.28454651615414</v>
      </c>
      <c r="K85" s="9">
        <f>K84/J84*100</f>
        <v>65.39608348779112</v>
      </c>
      <c r="L85" s="9">
        <f>L84/J84*100</f>
        <v>29.698202917237488</v>
      </c>
      <c r="M85" s="10">
        <f>M84/J84*100</f>
        <v>4.905713594971392</v>
      </c>
    </row>
    <row r="86" spans="1:13" ht="15" customHeight="1">
      <c r="A86" s="18" t="s">
        <v>43</v>
      </c>
      <c r="B86" s="19">
        <f aca="true" t="shared" si="29" ref="B86:M86">B84/B8</f>
        <v>2.1483345786306973</v>
      </c>
      <c r="C86" s="20">
        <f t="shared" si="29"/>
        <v>1.1123805082769875</v>
      </c>
      <c r="D86" s="20">
        <f t="shared" si="29"/>
        <v>2.67568690285443</v>
      </c>
      <c r="E86" s="20">
        <f t="shared" si="29"/>
        <v>2.127827745979831</v>
      </c>
      <c r="F86" s="20">
        <f t="shared" si="29"/>
        <v>3.505023580069715</v>
      </c>
      <c r="G86" s="21">
        <f t="shared" si="29"/>
        <v>4.729058945191313</v>
      </c>
      <c r="H86" s="19">
        <f t="shared" si="29"/>
        <v>1.8548200773984866</v>
      </c>
      <c r="I86" s="20">
        <f t="shared" si="29"/>
        <v>1.0097591362126246</v>
      </c>
      <c r="J86" s="20">
        <f t="shared" si="29"/>
        <v>2.4599068292199426</v>
      </c>
      <c r="K86" s="20">
        <f t="shared" si="29"/>
        <v>2.111219512195122</v>
      </c>
      <c r="L86" s="20">
        <f t="shared" si="29"/>
        <v>3.4514165300866306</v>
      </c>
      <c r="M86" s="21">
        <f t="shared" si="29"/>
        <v>4.577067669172933</v>
      </c>
    </row>
    <row r="87" spans="1:13" ht="15" customHeight="1">
      <c r="A87" s="108" t="s">
        <v>65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32"/>
      <c r="M87" s="32"/>
    </row>
  </sheetData>
  <mergeCells count="12">
    <mergeCell ref="D5:G5"/>
    <mergeCell ref="H5:H6"/>
    <mergeCell ref="I5:I6"/>
    <mergeCell ref="A1:M1"/>
    <mergeCell ref="J5:M5"/>
    <mergeCell ref="A87:K87"/>
    <mergeCell ref="A4:A6"/>
    <mergeCell ref="B4:G4"/>
    <mergeCell ref="H4:M4"/>
    <mergeCell ref="B5:B6"/>
    <mergeCell ref="C5:C6"/>
    <mergeCell ref="A46:M46"/>
  </mergeCells>
  <printOptions/>
  <pageMargins left="1" right="0.75" top="1" bottom="1" header="0.5" footer="0.5"/>
  <pageSetup firstPageNumber="23" useFirstPageNumber="1" horizontalDpi="600" verticalDpi="600" orientation="portrait" scale="95" r:id="rId1"/>
  <headerFooter alignWithMargins="0">
    <oddFooter>&amp;L&amp;"Arial Narrow,Regular"          Zila Series: Khulna&amp;C&amp;P</oddFooter>
  </headerFooter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SheetLayoutView="100" workbookViewId="0" topLeftCell="A37">
      <selection activeCell="M50" sqref="M50"/>
    </sheetView>
  </sheetViews>
  <sheetFormatPr defaultColWidth="9.140625" defaultRowHeight="12.75"/>
  <cols>
    <col min="1" max="1" width="21.140625" style="3" customWidth="1"/>
    <col min="2" max="13" width="5.7109375" style="3" customWidth="1"/>
    <col min="14" max="16384" width="9.140625" style="3" customWidth="1"/>
  </cols>
  <sheetData>
    <row r="1" spans="1:13" ht="15" customHeight="1">
      <c r="A1" s="11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106" t="s">
        <v>79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" customHeight="1">
      <c r="A4" s="112" t="s">
        <v>0</v>
      </c>
      <c r="B4" s="111">
        <v>1996</v>
      </c>
      <c r="C4" s="111"/>
      <c r="D4" s="111"/>
      <c r="E4" s="111"/>
      <c r="F4" s="111"/>
      <c r="G4" s="111"/>
      <c r="H4" s="111">
        <v>2008</v>
      </c>
      <c r="I4" s="111"/>
      <c r="J4" s="111"/>
      <c r="K4" s="111"/>
      <c r="L4" s="111"/>
      <c r="M4" s="111"/>
    </row>
    <row r="5" spans="1:13" ht="15" customHeight="1">
      <c r="A5" s="113"/>
      <c r="B5" s="112" t="s">
        <v>1</v>
      </c>
      <c r="C5" s="116" t="s">
        <v>67</v>
      </c>
      <c r="D5" s="111" t="s">
        <v>6</v>
      </c>
      <c r="E5" s="111"/>
      <c r="F5" s="111"/>
      <c r="G5" s="111"/>
      <c r="H5" s="115" t="s">
        <v>1</v>
      </c>
      <c r="I5" s="116" t="s">
        <v>67</v>
      </c>
      <c r="J5" s="111" t="s">
        <v>6</v>
      </c>
      <c r="K5" s="111"/>
      <c r="L5" s="111"/>
      <c r="M5" s="111"/>
    </row>
    <row r="6" spans="1:13" ht="19.5" customHeight="1">
      <c r="A6" s="114"/>
      <c r="B6" s="114"/>
      <c r="C6" s="116"/>
      <c r="D6" s="6" t="s">
        <v>49</v>
      </c>
      <c r="E6" s="5" t="s">
        <v>3</v>
      </c>
      <c r="F6" s="5" t="s">
        <v>4</v>
      </c>
      <c r="G6" s="5" t="s">
        <v>5</v>
      </c>
      <c r="H6" s="115"/>
      <c r="I6" s="116"/>
      <c r="J6" s="6" t="s">
        <v>49</v>
      </c>
      <c r="K6" s="5" t="s">
        <v>3</v>
      </c>
      <c r="L6" s="5" t="s">
        <v>4</v>
      </c>
      <c r="M6" s="5" t="s">
        <v>5</v>
      </c>
    </row>
    <row r="7" spans="1:13" ht="13.5" customHeight="1">
      <c r="A7" s="99"/>
      <c r="B7" s="99"/>
      <c r="C7" s="100"/>
      <c r="D7" s="101"/>
      <c r="E7" s="103"/>
      <c r="F7" s="103"/>
      <c r="G7" s="103"/>
      <c r="H7" s="99"/>
      <c r="I7" s="100"/>
      <c r="J7" s="101"/>
      <c r="K7" s="103"/>
      <c r="L7" s="103"/>
      <c r="M7" s="102"/>
    </row>
    <row r="8" spans="1:13" ht="15.75" customHeight="1">
      <c r="A8" s="65" t="s">
        <v>13</v>
      </c>
      <c r="B8" s="15">
        <v>25518</v>
      </c>
      <c r="C8" s="16">
        <v>8097</v>
      </c>
      <c r="D8" s="16">
        <v>17421</v>
      </c>
      <c r="E8" s="16">
        <v>10670</v>
      </c>
      <c r="F8" s="16">
        <v>5380</v>
      </c>
      <c r="G8" s="17">
        <v>1371</v>
      </c>
      <c r="H8" s="15">
        <v>33711</v>
      </c>
      <c r="I8" s="16">
        <v>13599</v>
      </c>
      <c r="J8" s="16">
        <v>20112</v>
      </c>
      <c r="K8" s="16">
        <v>14690</v>
      </c>
      <c r="L8" s="16">
        <v>4463</v>
      </c>
      <c r="M8" s="17">
        <v>959</v>
      </c>
    </row>
    <row r="9" spans="1:13" ht="15.75" customHeight="1">
      <c r="A9" s="7" t="s">
        <v>21</v>
      </c>
      <c r="B9" s="8">
        <v>100</v>
      </c>
      <c r="C9" s="9">
        <f>C8/B8*100</f>
        <v>31.73054314601458</v>
      </c>
      <c r="D9" s="9">
        <f>D8/B8*100</f>
        <v>68.26945685398542</v>
      </c>
      <c r="E9" s="9">
        <f>E8/D8*100</f>
        <v>61.24791917800356</v>
      </c>
      <c r="F9" s="9">
        <f>F8/D8*100</f>
        <v>30.882268526491018</v>
      </c>
      <c r="G9" s="10">
        <f>G8/D8*100</f>
        <v>7.869812295505424</v>
      </c>
      <c r="H9" s="8">
        <v>100</v>
      </c>
      <c r="I9" s="9">
        <f>I8/H8*100</f>
        <v>40.33994838480021</v>
      </c>
      <c r="J9" s="9">
        <f>J8/H8*100</f>
        <v>59.660051615199784</v>
      </c>
      <c r="K9" s="9">
        <f>K8/J8*100</f>
        <v>73.04097056483691</v>
      </c>
      <c r="L9" s="9">
        <f>L8/J8*100</f>
        <v>22.190731901352425</v>
      </c>
      <c r="M9" s="10">
        <f>M8/J8*100</f>
        <v>4.76829753381066</v>
      </c>
    </row>
    <row r="10" spans="1:13" ht="15.75" customHeight="1">
      <c r="A10" s="7"/>
      <c r="B10" s="11"/>
      <c r="C10" s="12"/>
      <c r="D10" s="12"/>
      <c r="E10" s="12"/>
      <c r="F10" s="12"/>
      <c r="G10" s="13"/>
      <c r="H10" s="11"/>
      <c r="I10" s="12"/>
      <c r="J10" s="12"/>
      <c r="K10" s="12"/>
      <c r="L10" s="12"/>
      <c r="M10" s="13"/>
    </row>
    <row r="11" spans="1:13" ht="15.75" customHeight="1">
      <c r="A11" s="65" t="s">
        <v>14</v>
      </c>
      <c r="B11" s="11"/>
      <c r="C11" s="12"/>
      <c r="D11" s="12"/>
      <c r="E11" s="12"/>
      <c r="F11" s="12"/>
      <c r="G11" s="13"/>
      <c r="H11" s="11"/>
      <c r="I11" s="12"/>
      <c r="J11" s="12"/>
      <c r="K11" s="12"/>
      <c r="L11" s="12"/>
      <c r="M11" s="13"/>
    </row>
    <row r="12" spans="1:13" ht="15.75" customHeight="1">
      <c r="A12" s="7" t="s">
        <v>22</v>
      </c>
      <c r="B12" s="15">
        <v>16192</v>
      </c>
      <c r="C12" s="16">
        <v>4744</v>
      </c>
      <c r="D12" s="16">
        <v>11448</v>
      </c>
      <c r="E12" s="16">
        <v>8038</v>
      </c>
      <c r="F12" s="16">
        <v>2662</v>
      </c>
      <c r="G12" s="17">
        <v>748</v>
      </c>
      <c r="H12" s="15">
        <v>25076</v>
      </c>
      <c r="I12" s="16">
        <v>9632</v>
      </c>
      <c r="J12" s="16">
        <v>15444</v>
      </c>
      <c r="K12" s="16">
        <v>11861</v>
      </c>
      <c r="L12" s="16">
        <v>2926</v>
      </c>
      <c r="M12" s="17">
        <v>657</v>
      </c>
    </row>
    <row r="13" spans="1:13" ht="15.75" customHeight="1">
      <c r="A13" s="7" t="s">
        <v>47</v>
      </c>
      <c r="B13" s="8">
        <v>100</v>
      </c>
      <c r="C13" s="9">
        <f>C12/B12*100</f>
        <v>29.298418972332012</v>
      </c>
      <c r="D13" s="9">
        <f>D12/B12*100</f>
        <v>70.70158102766798</v>
      </c>
      <c r="E13" s="9">
        <f>E12/D12*100</f>
        <v>70.21313766596785</v>
      </c>
      <c r="F13" s="9">
        <f>F12/D12*100</f>
        <v>23.25296995108316</v>
      </c>
      <c r="G13" s="10">
        <f>G12/D12*100</f>
        <v>6.533892382948987</v>
      </c>
      <c r="H13" s="8">
        <v>100</v>
      </c>
      <c r="I13" s="9">
        <f>I12/H12*100</f>
        <v>38.411229861221884</v>
      </c>
      <c r="J13" s="9">
        <f>J12/H12*100</f>
        <v>61.588770138778116</v>
      </c>
      <c r="K13" s="9">
        <f>K12/J12*100</f>
        <v>76.8000518000518</v>
      </c>
      <c r="L13" s="9">
        <f>L12/J12*100</f>
        <v>18.945868945868945</v>
      </c>
      <c r="M13" s="10">
        <f>M12/J12*100</f>
        <v>4.2540792540792545</v>
      </c>
    </row>
    <row r="14" spans="1:13" ht="15.75" customHeight="1">
      <c r="A14" s="7" t="s">
        <v>68</v>
      </c>
      <c r="B14" s="8">
        <f aca="true" t="shared" si="0" ref="B14:G14">B12/B8*100</f>
        <v>63.45324868720119</v>
      </c>
      <c r="C14" s="9">
        <f t="shared" si="0"/>
        <v>58.589601086822285</v>
      </c>
      <c r="D14" s="9">
        <f t="shared" si="0"/>
        <v>65.71379369726192</v>
      </c>
      <c r="E14" s="9">
        <f t="shared" si="0"/>
        <v>75.33270852858482</v>
      </c>
      <c r="F14" s="9">
        <f t="shared" si="0"/>
        <v>49.479553903345725</v>
      </c>
      <c r="G14" s="10">
        <f t="shared" si="0"/>
        <v>54.55871626549964</v>
      </c>
      <c r="H14" s="8">
        <f aca="true" t="shared" si="1" ref="H14:M14">H12/H8*100</f>
        <v>74.38521550829105</v>
      </c>
      <c r="I14" s="9">
        <f t="shared" si="1"/>
        <v>70.8287374071623</v>
      </c>
      <c r="J14" s="9">
        <f t="shared" si="1"/>
        <v>76.78997613365155</v>
      </c>
      <c r="K14" s="9">
        <f t="shared" si="1"/>
        <v>80.74200136147039</v>
      </c>
      <c r="L14" s="9">
        <f t="shared" si="1"/>
        <v>65.56128164911495</v>
      </c>
      <c r="M14" s="10">
        <f t="shared" si="1"/>
        <v>68.50886339937435</v>
      </c>
    </row>
    <row r="15" spans="1:13" ht="15.75" customHeight="1">
      <c r="A15" s="7"/>
      <c r="B15" s="11"/>
      <c r="C15" s="12"/>
      <c r="D15" s="12"/>
      <c r="E15" s="12"/>
      <c r="F15" s="12"/>
      <c r="G15" s="13"/>
      <c r="H15" s="11"/>
      <c r="I15" s="12"/>
      <c r="J15" s="12"/>
      <c r="K15" s="12"/>
      <c r="L15" s="12"/>
      <c r="M15" s="13"/>
    </row>
    <row r="16" spans="1:13" ht="15.75" customHeight="1">
      <c r="A16" s="7" t="s">
        <v>11</v>
      </c>
      <c r="B16" s="15">
        <v>5597</v>
      </c>
      <c r="C16" s="16">
        <v>102</v>
      </c>
      <c r="D16" s="16">
        <v>5495</v>
      </c>
      <c r="E16" s="16">
        <v>2255</v>
      </c>
      <c r="F16" s="16">
        <v>2628</v>
      </c>
      <c r="G16" s="17">
        <v>612</v>
      </c>
      <c r="H16" s="15">
        <v>4500</v>
      </c>
      <c r="I16" s="16">
        <v>122</v>
      </c>
      <c r="J16" s="16">
        <v>4378</v>
      </c>
      <c r="K16" s="16">
        <v>2567</v>
      </c>
      <c r="L16" s="16">
        <v>1511</v>
      </c>
      <c r="M16" s="17">
        <v>300</v>
      </c>
    </row>
    <row r="17" spans="1:13" ht="15.75" customHeight="1">
      <c r="A17" s="7" t="s">
        <v>48</v>
      </c>
      <c r="B17" s="8">
        <v>100</v>
      </c>
      <c r="C17" s="9">
        <f>C16/B16*100</f>
        <v>1.8224048597462925</v>
      </c>
      <c r="D17" s="9">
        <f>D16/B16*100</f>
        <v>98.1775951402537</v>
      </c>
      <c r="E17" s="9">
        <f>E16/D16*100</f>
        <v>41.037306642402186</v>
      </c>
      <c r="F17" s="9">
        <f>F16/D16*100</f>
        <v>47.8252957233849</v>
      </c>
      <c r="G17" s="10">
        <f>G16/D16*100</f>
        <v>11.137397634212922</v>
      </c>
      <c r="H17" s="8">
        <v>100</v>
      </c>
      <c r="I17" s="9">
        <f>I16/H16*100</f>
        <v>2.711111111111111</v>
      </c>
      <c r="J17" s="9">
        <f>J16/H16*100</f>
        <v>97.28888888888889</v>
      </c>
      <c r="K17" s="9">
        <f>K16/J16*100</f>
        <v>58.63407948835084</v>
      </c>
      <c r="L17" s="9">
        <f>L16/J16*100</f>
        <v>34.51347647327547</v>
      </c>
      <c r="M17" s="10">
        <f>M16/J16*100</f>
        <v>6.852444038373687</v>
      </c>
    </row>
    <row r="18" spans="1:13" ht="15.75" customHeight="1">
      <c r="A18" s="7" t="s">
        <v>69</v>
      </c>
      <c r="B18" s="8">
        <f aca="true" t="shared" si="2" ref="B18:G18">B16/B8*100</f>
        <v>21.93353711105886</v>
      </c>
      <c r="C18" s="9">
        <f t="shared" si="2"/>
        <v>1.2597258243793996</v>
      </c>
      <c r="D18" s="9">
        <f t="shared" si="2"/>
        <v>31.542391366741292</v>
      </c>
      <c r="E18" s="9">
        <f t="shared" si="2"/>
        <v>21.1340206185567</v>
      </c>
      <c r="F18" s="9">
        <f t="shared" si="2"/>
        <v>48.847583643122675</v>
      </c>
      <c r="G18" s="10">
        <f t="shared" si="2"/>
        <v>44.63894967177243</v>
      </c>
      <c r="H18" s="8">
        <f aca="true" t="shared" si="3" ref="H18:M18">H16/H8*100</f>
        <v>13.348758565453414</v>
      </c>
      <c r="I18" s="9">
        <f t="shared" si="3"/>
        <v>0.8971247885873961</v>
      </c>
      <c r="J18" s="9">
        <f t="shared" si="3"/>
        <v>21.768098647573588</v>
      </c>
      <c r="K18" s="9">
        <f t="shared" si="3"/>
        <v>17.47447243022464</v>
      </c>
      <c r="L18" s="9">
        <f t="shared" si="3"/>
        <v>33.85615057136455</v>
      </c>
      <c r="M18" s="10">
        <f t="shared" si="3"/>
        <v>31.282586027111574</v>
      </c>
    </row>
    <row r="19" spans="1:13" ht="11.25" customHeight="1">
      <c r="A19" s="7"/>
      <c r="B19" s="11"/>
      <c r="C19" s="12"/>
      <c r="D19" s="12"/>
      <c r="E19" s="12"/>
      <c r="F19" s="12"/>
      <c r="G19" s="13"/>
      <c r="H19" s="11"/>
      <c r="I19" s="12"/>
      <c r="J19" s="12"/>
      <c r="K19" s="12"/>
      <c r="L19" s="12"/>
      <c r="M19" s="13"/>
    </row>
    <row r="20" spans="1:13" ht="15.75" customHeight="1">
      <c r="A20" s="7" t="s">
        <v>23</v>
      </c>
      <c r="B20" s="15">
        <v>3729</v>
      </c>
      <c r="C20" s="16">
        <v>3251</v>
      </c>
      <c r="D20" s="16">
        <v>478</v>
      </c>
      <c r="E20" s="16">
        <v>377</v>
      </c>
      <c r="F20" s="16">
        <v>90</v>
      </c>
      <c r="G20" s="17">
        <v>11</v>
      </c>
      <c r="H20" s="15">
        <v>4135</v>
      </c>
      <c r="I20" s="16">
        <v>3845</v>
      </c>
      <c r="J20" s="16">
        <v>290</v>
      </c>
      <c r="K20" s="16">
        <v>262</v>
      </c>
      <c r="L20" s="16">
        <v>26</v>
      </c>
      <c r="M20" s="17">
        <v>2</v>
      </c>
    </row>
    <row r="21" spans="1:13" ht="15.75" customHeight="1">
      <c r="A21" s="7" t="s">
        <v>48</v>
      </c>
      <c r="B21" s="8">
        <v>100</v>
      </c>
      <c r="C21" s="9">
        <f>C20/B20*100</f>
        <v>87.18155001340841</v>
      </c>
      <c r="D21" s="9">
        <f>D20/B20*100</f>
        <v>12.81844998659158</v>
      </c>
      <c r="E21" s="9">
        <f>E20/D20*100</f>
        <v>78.8702928870293</v>
      </c>
      <c r="F21" s="9">
        <f>F20/D20*100</f>
        <v>18.828451882845187</v>
      </c>
      <c r="G21" s="10">
        <f>G20/D20*100</f>
        <v>2.301255230125523</v>
      </c>
      <c r="H21" s="8">
        <v>100</v>
      </c>
      <c r="I21" s="9">
        <f>I20/H20*100</f>
        <v>92.98669891172914</v>
      </c>
      <c r="J21" s="9">
        <f>J20/H20*100</f>
        <v>7.013301088270858</v>
      </c>
      <c r="K21" s="9">
        <f>K20/J20*100</f>
        <v>90.3448275862069</v>
      </c>
      <c r="L21" s="9">
        <f>L20/J20*100</f>
        <v>8.96551724137931</v>
      </c>
      <c r="M21" s="10">
        <f>M20/J20*100</f>
        <v>0.6896551724137931</v>
      </c>
    </row>
    <row r="22" spans="1:13" ht="15.75" customHeight="1">
      <c r="A22" s="7" t="s">
        <v>69</v>
      </c>
      <c r="B22" s="8">
        <f aca="true" t="shared" si="4" ref="B22:G22">B20/B8*100</f>
        <v>14.613214201739948</v>
      </c>
      <c r="C22" s="9">
        <f t="shared" si="4"/>
        <v>40.15067308879832</v>
      </c>
      <c r="D22" s="9">
        <f t="shared" si="4"/>
        <v>2.7438149359967854</v>
      </c>
      <c r="E22" s="9">
        <f t="shared" si="4"/>
        <v>3.533270852858482</v>
      </c>
      <c r="F22" s="9">
        <f t="shared" si="4"/>
        <v>1.6728624535315983</v>
      </c>
      <c r="G22" s="10">
        <f t="shared" si="4"/>
        <v>0.802334062727936</v>
      </c>
      <c r="H22" s="8">
        <f aca="true" t="shared" si="5" ref="H22:M22">H20/H8*100</f>
        <v>12.266025926255525</v>
      </c>
      <c r="I22" s="9">
        <f t="shared" si="5"/>
        <v>28.27413780425031</v>
      </c>
      <c r="J22" s="9">
        <f t="shared" si="5"/>
        <v>1.4419252187748608</v>
      </c>
      <c r="K22" s="9">
        <f t="shared" si="5"/>
        <v>1.7835262083049692</v>
      </c>
      <c r="L22" s="9">
        <f t="shared" si="5"/>
        <v>0.5825677795205019</v>
      </c>
      <c r="M22" s="10">
        <f t="shared" si="5"/>
        <v>0.20855057351407716</v>
      </c>
    </row>
    <row r="23" spans="1:13" ht="15.75" customHeight="1">
      <c r="A23" s="7"/>
      <c r="B23" s="11"/>
      <c r="C23" s="12"/>
      <c r="D23" s="12"/>
      <c r="E23" s="12"/>
      <c r="F23" s="12"/>
      <c r="G23" s="13"/>
      <c r="H23" s="11"/>
      <c r="I23" s="12"/>
      <c r="J23" s="12"/>
      <c r="K23" s="12"/>
      <c r="L23" s="12"/>
      <c r="M23" s="13"/>
    </row>
    <row r="24" spans="1:13" ht="15.75" customHeight="1">
      <c r="A24" s="65" t="s">
        <v>15</v>
      </c>
      <c r="B24" s="11">
        <v>7030</v>
      </c>
      <c r="C24" s="12">
        <v>3470</v>
      </c>
      <c r="D24" s="12">
        <v>3560</v>
      </c>
      <c r="E24" s="12">
        <v>3111</v>
      </c>
      <c r="F24" s="12">
        <v>409</v>
      </c>
      <c r="G24" s="13">
        <v>40</v>
      </c>
      <c r="H24" s="11">
        <v>15276</v>
      </c>
      <c r="I24" s="12">
        <v>7537</v>
      </c>
      <c r="J24" s="12">
        <v>7739</v>
      </c>
      <c r="K24" s="12">
        <v>6842</v>
      </c>
      <c r="L24" s="12">
        <v>787</v>
      </c>
      <c r="M24" s="13">
        <v>110</v>
      </c>
    </row>
    <row r="25" spans="1:13" ht="15.75" customHeight="1">
      <c r="A25" s="7" t="s">
        <v>47</v>
      </c>
      <c r="B25" s="8">
        <v>100</v>
      </c>
      <c r="C25" s="9">
        <f>C24/B24*100</f>
        <v>49.359886201991465</v>
      </c>
      <c r="D25" s="9">
        <f>D24/B24*100</f>
        <v>50.640113798008535</v>
      </c>
      <c r="E25" s="9">
        <f>E24/D24*100</f>
        <v>87.3876404494382</v>
      </c>
      <c r="F25" s="9">
        <f>F24/D24*100</f>
        <v>11.48876404494382</v>
      </c>
      <c r="G25" s="10">
        <f>G24/D24*100</f>
        <v>1.1235955056179776</v>
      </c>
      <c r="H25" s="8">
        <v>100</v>
      </c>
      <c r="I25" s="9">
        <f>I24/H24*100</f>
        <v>49.3388321550144</v>
      </c>
      <c r="J25" s="9">
        <f>J24/H24*100</f>
        <v>50.6611678449856</v>
      </c>
      <c r="K25" s="9">
        <f>K24/J24*100</f>
        <v>88.40935521385191</v>
      </c>
      <c r="L25" s="9">
        <f>L24/J24*100</f>
        <v>10.169272515828919</v>
      </c>
      <c r="M25" s="10">
        <f>M24/J24*100</f>
        <v>1.4213722703191627</v>
      </c>
    </row>
    <row r="26" spans="1:13" ht="15.75" customHeight="1">
      <c r="A26" s="7" t="s">
        <v>76</v>
      </c>
      <c r="B26" s="8">
        <f aca="true" t="shared" si="6" ref="B26:G26">B24/B8*100</f>
        <v>27.549180970295478</v>
      </c>
      <c r="C26" s="9">
        <f t="shared" si="6"/>
        <v>42.85537853525997</v>
      </c>
      <c r="D26" s="9">
        <f t="shared" si="6"/>
        <v>20.435107054704094</v>
      </c>
      <c r="E26" s="9">
        <f t="shared" si="6"/>
        <v>29.15651358950328</v>
      </c>
      <c r="F26" s="9">
        <f t="shared" si="6"/>
        <v>7.602230483271375</v>
      </c>
      <c r="G26" s="10">
        <f t="shared" si="6"/>
        <v>2.917578409919767</v>
      </c>
      <c r="H26" s="8">
        <f aca="true" t="shared" si="7" ref="H26:M26">H24/H8*100</f>
        <v>45.31458574352585</v>
      </c>
      <c r="I26" s="9">
        <f t="shared" si="7"/>
        <v>55.42319288182954</v>
      </c>
      <c r="J26" s="9">
        <f t="shared" si="7"/>
        <v>38.479514717581544</v>
      </c>
      <c r="K26" s="9">
        <f t="shared" si="7"/>
        <v>46.57590197413206</v>
      </c>
      <c r="L26" s="9">
        <f t="shared" si="7"/>
        <v>17.633878557024424</v>
      </c>
      <c r="M26" s="10">
        <f t="shared" si="7"/>
        <v>11.470281543274243</v>
      </c>
    </row>
    <row r="27" spans="1:13" ht="10.5" customHeight="1">
      <c r="A27" s="7"/>
      <c r="B27" s="11"/>
      <c r="C27" s="12"/>
      <c r="D27" s="12"/>
      <c r="E27" s="12"/>
      <c r="F27" s="12"/>
      <c r="G27" s="13"/>
      <c r="H27" s="11"/>
      <c r="I27" s="12"/>
      <c r="J27" s="12"/>
      <c r="K27" s="12"/>
      <c r="L27" s="12"/>
      <c r="M27" s="13"/>
    </row>
    <row r="28" spans="1:13" ht="15.75" customHeight="1">
      <c r="A28" s="65" t="s">
        <v>16</v>
      </c>
      <c r="B28" s="15">
        <v>42422</v>
      </c>
      <c r="C28" s="16">
        <v>1127</v>
      </c>
      <c r="D28" s="16">
        <v>41295</v>
      </c>
      <c r="E28" s="16">
        <v>10447</v>
      </c>
      <c r="F28" s="16">
        <v>17296</v>
      </c>
      <c r="G28" s="17">
        <v>13552</v>
      </c>
      <c r="H28" s="15">
        <v>40862</v>
      </c>
      <c r="I28" s="16">
        <v>1527</v>
      </c>
      <c r="J28" s="16">
        <v>39335</v>
      </c>
      <c r="K28" s="16">
        <v>13201</v>
      </c>
      <c r="L28" s="16">
        <v>15618</v>
      </c>
      <c r="M28" s="17">
        <v>10516</v>
      </c>
    </row>
    <row r="29" spans="1:13" ht="15.75" customHeight="1">
      <c r="A29" s="7" t="s">
        <v>40</v>
      </c>
      <c r="B29" s="8">
        <v>100</v>
      </c>
      <c r="C29" s="9">
        <f>C28/B28*100</f>
        <v>2.656640422422328</v>
      </c>
      <c r="D29" s="9">
        <f>D28/B28*100</f>
        <v>97.34335957757767</v>
      </c>
      <c r="E29" s="9">
        <f>E28/D28*100</f>
        <v>25.29846228356944</v>
      </c>
      <c r="F29" s="9">
        <f>F28/D28*100</f>
        <v>41.88400532752149</v>
      </c>
      <c r="G29" s="10">
        <f>G28/D28*100</f>
        <v>32.81753238890907</v>
      </c>
      <c r="H29" s="8">
        <v>100</v>
      </c>
      <c r="I29" s="9">
        <f>I28/H28*100</f>
        <v>3.736968332436004</v>
      </c>
      <c r="J29" s="9">
        <f>J28/H28*100</f>
        <v>96.263031667564</v>
      </c>
      <c r="K29" s="9">
        <f>K28/J28*100</f>
        <v>33.560442354137535</v>
      </c>
      <c r="L29" s="9">
        <f>L28/J28*100</f>
        <v>39.7050972416423</v>
      </c>
      <c r="M29" s="10">
        <f>M28/J28*100</f>
        <v>26.73446040422016</v>
      </c>
    </row>
    <row r="30" spans="1:13" ht="15.75" customHeight="1">
      <c r="A30" s="7" t="s">
        <v>71</v>
      </c>
      <c r="B30" s="8">
        <f aca="true" t="shared" si="8" ref="B30:G30">B28/B33*100</f>
        <v>85.39393695398365</v>
      </c>
      <c r="C30" s="9">
        <f t="shared" si="8"/>
        <v>234.79166666666669</v>
      </c>
      <c r="D30" s="9">
        <f t="shared" si="8"/>
        <v>83.93633887556405</v>
      </c>
      <c r="E30" s="9">
        <f t="shared" si="8"/>
        <v>98.58450504859866</v>
      </c>
      <c r="F30" s="9">
        <f t="shared" si="8"/>
        <v>75.67709472763072</v>
      </c>
      <c r="G30" s="10">
        <f t="shared" si="8"/>
        <v>86.06630255302935</v>
      </c>
      <c r="H30" s="8">
        <f aca="true" t="shared" si="9" ref="H30:M30">H28/H33*100</f>
        <v>91.83090994898532</v>
      </c>
      <c r="I30" s="9">
        <f t="shared" si="9"/>
        <v>131.75150992234686</v>
      </c>
      <c r="J30" s="9">
        <f t="shared" si="9"/>
        <v>90.76330241358623</v>
      </c>
      <c r="K30" s="9">
        <f t="shared" si="9"/>
        <v>97.1948166691209</v>
      </c>
      <c r="L30" s="9">
        <f t="shared" si="9"/>
        <v>85.81318681318682</v>
      </c>
      <c r="M30" s="10">
        <f t="shared" si="9"/>
        <v>91.00034614053307</v>
      </c>
    </row>
    <row r="31" spans="1:13" ht="15.75" customHeight="1">
      <c r="A31" s="7" t="s">
        <v>24</v>
      </c>
      <c r="B31" s="8">
        <f aca="true" t="shared" si="10" ref="B31:G31">B28/B8</f>
        <v>1.662434360059566</v>
      </c>
      <c r="C31" s="9">
        <f t="shared" si="10"/>
        <v>0.13918735334074347</v>
      </c>
      <c r="D31" s="9">
        <f t="shared" si="10"/>
        <v>2.370415016359566</v>
      </c>
      <c r="E31" s="9">
        <f t="shared" si="10"/>
        <v>0.9791002811621369</v>
      </c>
      <c r="F31" s="9">
        <f t="shared" si="10"/>
        <v>3.214869888475836</v>
      </c>
      <c r="G31" s="10">
        <f t="shared" si="10"/>
        <v>9.884755652808169</v>
      </c>
      <c r="H31" s="8">
        <f aca="true" t="shared" si="11" ref="H31:M31">H28/H8</f>
        <v>1.2121266055590163</v>
      </c>
      <c r="I31" s="9">
        <f t="shared" si="11"/>
        <v>0.11228766821089786</v>
      </c>
      <c r="J31" s="9">
        <f t="shared" si="11"/>
        <v>1.9557975338106603</v>
      </c>
      <c r="K31" s="9">
        <f t="shared" si="11"/>
        <v>0.898638529611981</v>
      </c>
      <c r="L31" s="9">
        <f t="shared" si="11"/>
        <v>3.499439838673538</v>
      </c>
      <c r="M31" s="10">
        <f t="shared" si="11"/>
        <v>10.965589155370177</v>
      </c>
    </row>
    <row r="32" spans="1:13" ht="11.25" customHeight="1">
      <c r="A32" s="7"/>
      <c r="B32" s="11"/>
      <c r="C32" s="12"/>
      <c r="D32" s="12"/>
      <c r="E32" s="12"/>
      <c r="F32" s="12"/>
      <c r="G32" s="13"/>
      <c r="H32" s="11"/>
      <c r="I32" s="12"/>
      <c r="J32" s="12"/>
      <c r="K32" s="12"/>
      <c r="L32" s="12"/>
      <c r="M32" s="13"/>
    </row>
    <row r="33" spans="1:13" ht="15.75" customHeight="1">
      <c r="A33" s="65" t="s">
        <v>17</v>
      </c>
      <c r="B33" s="28">
        <v>49678</v>
      </c>
      <c r="C33" s="33">
        <v>480</v>
      </c>
      <c r="D33" s="33">
        <v>49198</v>
      </c>
      <c r="E33" s="33">
        <v>10597</v>
      </c>
      <c r="F33" s="33">
        <v>22855</v>
      </c>
      <c r="G33" s="34">
        <v>15746</v>
      </c>
      <c r="H33" s="28">
        <v>44497</v>
      </c>
      <c r="I33" s="33">
        <v>1159</v>
      </c>
      <c r="J33" s="33">
        <v>43338</v>
      </c>
      <c r="K33" s="33">
        <v>13582</v>
      </c>
      <c r="L33" s="33">
        <v>18200</v>
      </c>
      <c r="M33" s="34">
        <v>11556</v>
      </c>
    </row>
    <row r="34" spans="1:13" ht="15.75" customHeight="1">
      <c r="A34" s="7" t="s">
        <v>47</v>
      </c>
      <c r="B34" s="35">
        <v>100</v>
      </c>
      <c r="C34" s="36">
        <f>C33/B33*100</f>
        <v>0.9662224727243448</v>
      </c>
      <c r="D34" s="36">
        <f>D33/B33*100</f>
        <v>99.03377752727566</v>
      </c>
      <c r="E34" s="36">
        <f>E33/D33*100</f>
        <v>21.539493475344525</v>
      </c>
      <c r="F34" s="36">
        <f>F33/D33*100</f>
        <v>46.45514045286394</v>
      </c>
      <c r="G34" s="37">
        <f>G33/D33*100</f>
        <v>32.005366071791535</v>
      </c>
      <c r="H34" s="35">
        <v>100</v>
      </c>
      <c r="I34" s="36">
        <f>I33/H33*100</f>
        <v>2.604669977751309</v>
      </c>
      <c r="J34" s="36">
        <f>J33/H33*100</f>
        <v>97.3953300222487</v>
      </c>
      <c r="K34" s="36">
        <f>K33/J33*100</f>
        <v>31.339701878259262</v>
      </c>
      <c r="L34" s="36">
        <f>L33/J33*100</f>
        <v>41.99547741012506</v>
      </c>
      <c r="M34" s="37">
        <f>M33/J33*100</f>
        <v>26.664820711615672</v>
      </c>
    </row>
    <row r="35" spans="1:13" ht="15.75" customHeight="1">
      <c r="A35" s="7" t="s">
        <v>44</v>
      </c>
      <c r="B35" s="35">
        <f aca="true" t="shared" si="12" ref="B35:G35">B33/B8</f>
        <v>1.9467826632181204</v>
      </c>
      <c r="C35" s="36">
        <f t="shared" si="12"/>
        <v>0.05928121526491293</v>
      </c>
      <c r="D35" s="36">
        <f t="shared" si="12"/>
        <v>2.824062912576775</v>
      </c>
      <c r="E35" s="36">
        <f t="shared" si="12"/>
        <v>0.9931583880037488</v>
      </c>
      <c r="F35" s="36">
        <f t="shared" si="12"/>
        <v>4.2481412639405205</v>
      </c>
      <c r="G35" s="37">
        <f t="shared" si="12"/>
        <v>11.48504741064916</v>
      </c>
      <c r="H35" s="35">
        <f aca="true" t="shared" si="13" ref="H35:M35">H33/H8</f>
        <v>1.3199549108599566</v>
      </c>
      <c r="I35" s="36">
        <f t="shared" si="13"/>
        <v>0.08522685491580263</v>
      </c>
      <c r="J35" s="36">
        <f t="shared" si="13"/>
        <v>2.1548329355608593</v>
      </c>
      <c r="K35" s="36">
        <f t="shared" si="13"/>
        <v>0.924574540503744</v>
      </c>
      <c r="L35" s="36">
        <f t="shared" si="13"/>
        <v>4.077974456643513</v>
      </c>
      <c r="M35" s="37">
        <f t="shared" si="13"/>
        <v>12.050052137643378</v>
      </c>
    </row>
    <row r="36" spans="1:13" ht="12" customHeight="1">
      <c r="A36" s="7"/>
      <c r="B36" s="38"/>
      <c r="C36" s="39"/>
      <c r="D36" s="39"/>
      <c r="E36" s="39"/>
      <c r="F36" s="39"/>
      <c r="G36" s="40"/>
      <c r="H36" s="38"/>
      <c r="I36" s="39"/>
      <c r="J36" s="39"/>
      <c r="K36" s="39"/>
      <c r="L36" s="39"/>
      <c r="M36" s="40"/>
    </row>
    <row r="37" spans="1:13" ht="15.75" customHeight="1">
      <c r="A37" s="65" t="s">
        <v>18</v>
      </c>
      <c r="B37" s="28">
        <v>1772</v>
      </c>
      <c r="C37" s="33">
        <v>317</v>
      </c>
      <c r="D37" s="33">
        <v>1455</v>
      </c>
      <c r="E37" s="33">
        <v>679</v>
      </c>
      <c r="F37" s="33">
        <v>526</v>
      </c>
      <c r="G37" s="34">
        <v>250</v>
      </c>
      <c r="H37" s="28">
        <v>2183</v>
      </c>
      <c r="I37" s="33">
        <v>541</v>
      </c>
      <c r="J37" s="33">
        <v>1642</v>
      </c>
      <c r="K37" s="33">
        <v>955</v>
      </c>
      <c r="L37" s="33">
        <v>504</v>
      </c>
      <c r="M37" s="34">
        <v>184</v>
      </c>
    </row>
    <row r="38" spans="1:13" ht="15.75" customHeight="1">
      <c r="A38" s="7" t="s">
        <v>21</v>
      </c>
      <c r="B38" s="35">
        <v>100</v>
      </c>
      <c r="C38" s="36">
        <f>C37/B37*100</f>
        <v>17.88939051918736</v>
      </c>
      <c r="D38" s="36">
        <f>D37/B37*100</f>
        <v>82.11060948081264</v>
      </c>
      <c r="E38" s="36">
        <f>E37/D37*100</f>
        <v>46.666666666666664</v>
      </c>
      <c r="F38" s="36">
        <f>F37/D37*100</f>
        <v>36.15120274914089</v>
      </c>
      <c r="G38" s="37">
        <f>G37/D37*100</f>
        <v>17.18213058419244</v>
      </c>
      <c r="H38" s="35">
        <v>100</v>
      </c>
      <c r="I38" s="36">
        <f>I37/H37*100</f>
        <v>24.782409528172238</v>
      </c>
      <c r="J38" s="36">
        <f>J37/H37*100</f>
        <v>75.21759047182776</v>
      </c>
      <c r="K38" s="36">
        <f>K37/J37*100</f>
        <v>58.16077953714982</v>
      </c>
      <c r="L38" s="36">
        <f>L37/J37*100</f>
        <v>30.694275274056025</v>
      </c>
      <c r="M38" s="37">
        <f>M37/J37*100</f>
        <v>11.20584652862363</v>
      </c>
    </row>
    <row r="39" spans="1:13" ht="15.75" customHeight="1">
      <c r="A39" s="7" t="s">
        <v>72</v>
      </c>
      <c r="B39" s="35">
        <f aca="true" t="shared" si="14" ref="B39:G39">B37/B33*100</f>
        <v>3.566971295140706</v>
      </c>
      <c r="C39" s="36">
        <f t="shared" si="14"/>
        <v>66.04166666666667</v>
      </c>
      <c r="D39" s="36">
        <f t="shared" si="14"/>
        <v>2.957437294198951</v>
      </c>
      <c r="E39" s="36">
        <f t="shared" si="14"/>
        <v>6.407473813343399</v>
      </c>
      <c r="F39" s="36">
        <f t="shared" si="14"/>
        <v>2.3014657624152264</v>
      </c>
      <c r="G39" s="37">
        <f t="shared" si="14"/>
        <v>1.5877048139209957</v>
      </c>
      <c r="H39" s="35">
        <f aca="true" t="shared" si="15" ref="H39:M39">H37/H33*100</f>
        <v>4.905948715643752</v>
      </c>
      <c r="I39" s="36">
        <f t="shared" si="15"/>
        <v>46.67817083692839</v>
      </c>
      <c r="J39" s="36">
        <f t="shared" si="15"/>
        <v>3.7888227421662286</v>
      </c>
      <c r="K39" s="36">
        <f t="shared" si="15"/>
        <v>7.03136504196731</v>
      </c>
      <c r="L39" s="36">
        <f t="shared" si="15"/>
        <v>2.769230769230769</v>
      </c>
      <c r="M39" s="37">
        <f t="shared" si="15"/>
        <v>1.5922464520595363</v>
      </c>
    </row>
    <row r="40" spans="1:13" ht="15.75" customHeight="1">
      <c r="A40" s="7" t="s">
        <v>25</v>
      </c>
      <c r="B40" s="35">
        <f aca="true" t="shared" si="16" ref="B40:G40">B37/B8</f>
        <v>0.06944117877576612</v>
      </c>
      <c r="C40" s="36">
        <f t="shared" si="16"/>
        <v>0.03915030258120292</v>
      </c>
      <c r="D40" s="36">
        <f t="shared" si="16"/>
        <v>0.08351988978818667</v>
      </c>
      <c r="E40" s="36">
        <f t="shared" si="16"/>
        <v>0.06363636363636363</v>
      </c>
      <c r="F40" s="36">
        <f t="shared" si="16"/>
        <v>0.09776951672862454</v>
      </c>
      <c r="G40" s="37">
        <f t="shared" si="16"/>
        <v>0.18234865061998543</v>
      </c>
      <c r="H40" s="35">
        <f aca="true" t="shared" si="17" ref="H40:M40">H37/H8</f>
        <v>0.06475631099641067</v>
      </c>
      <c r="I40" s="36">
        <f t="shared" si="17"/>
        <v>0.03978233693653945</v>
      </c>
      <c r="J40" s="36">
        <f t="shared" si="17"/>
        <v>0.08164280031821798</v>
      </c>
      <c r="K40" s="36">
        <f t="shared" si="17"/>
        <v>0.06501021102791014</v>
      </c>
      <c r="L40" s="36">
        <f t="shared" si="17"/>
        <v>0.11292852341474345</v>
      </c>
      <c r="M40" s="37">
        <f t="shared" si="17"/>
        <v>0.19186652763295098</v>
      </c>
    </row>
    <row r="41" spans="1:13" ht="9.75" customHeight="1">
      <c r="A41" s="7"/>
      <c r="B41" s="38"/>
      <c r="C41" s="39"/>
      <c r="D41" s="39"/>
      <c r="E41" s="39"/>
      <c r="F41" s="39"/>
      <c r="G41" s="40"/>
      <c r="H41" s="38"/>
      <c r="I41" s="39"/>
      <c r="J41" s="39"/>
      <c r="K41" s="39"/>
      <c r="L41" s="39"/>
      <c r="M41" s="40"/>
    </row>
    <row r="42" spans="1:13" ht="15.75" customHeight="1">
      <c r="A42" s="65" t="s">
        <v>12</v>
      </c>
      <c r="B42" s="28">
        <v>45672</v>
      </c>
      <c r="C42" s="33">
        <v>30</v>
      </c>
      <c r="D42" s="33">
        <v>45642</v>
      </c>
      <c r="E42" s="33">
        <v>9387</v>
      </c>
      <c r="F42" s="33">
        <v>21446</v>
      </c>
      <c r="G42" s="34">
        <v>14808</v>
      </c>
      <c r="H42" s="28">
        <v>39874</v>
      </c>
      <c r="I42" s="33">
        <v>70</v>
      </c>
      <c r="J42" s="33">
        <v>39804</v>
      </c>
      <c r="K42" s="33">
        <v>11923</v>
      </c>
      <c r="L42" s="33">
        <v>17113</v>
      </c>
      <c r="M42" s="34">
        <v>10768</v>
      </c>
    </row>
    <row r="43" spans="1:13" ht="15.75" customHeight="1">
      <c r="A43" s="7" t="s">
        <v>47</v>
      </c>
      <c r="B43" s="35">
        <v>100</v>
      </c>
      <c r="C43" s="36">
        <f>C42/B42*100</f>
        <v>0.06568575932737783</v>
      </c>
      <c r="D43" s="36">
        <f>D42/B42*100</f>
        <v>99.93431424067262</v>
      </c>
      <c r="E43" s="36">
        <f>E42/D42*100</f>
        <v>20.56658341001709</v>
      </c>
      <c r="F43" s="36">
        <f>F42/D42*100</f>
        <v>46.98742386398493</v>
      </c>
      <c r="G43" s="37">
        <f>G42/D42*100</f>
        <v>32.443801761535425</v>
      </c>
      <c r="H43" s="35">
        <v>100</v>
      </c>
      <c r="I43" s="36">
        <f>I42/H42*100</f>
        <v>0.17555299192456236</v>
      </c>
      <c r="J43" s="36">
        <f>J42/H42*100</f>
        <v>99.82444700807544</v>
      </c>
      <c r="K43" s="36">
        <f>K42/J42*100</f>
        <v>29.95427595216561</v>
      </c>
      <c r="L43" s="36">
        <f>L42/J42*100</f>
        <v>42.99316651592805</v>
      </c>
      <c r="M43" s="37">
        <f>M42/J42*100</f>
        <v>27.05255753190634</v>
      </c>
    </row>
    <row r="44" spans="1:13" ht="15.75" customHeight="1">
      <c r="A44" s="7" t="s">
        <v>73</v>
      </c>
      <c r="B44" s="35">
        <f aca="true" t="shared" si="18" ref="B44:G44">B42/B33*100</f>
        <v>91.93606827972141</v>
      </c>
      <c r="C44" s="36">
        <f t="shared" si="18"/>
        <v>6.25</v>
      </c>
      <c r="D44" s="36">
        <f t="shared" si="18"/>
        <v>92.77206390503679</v>
      </c>
      <c r="E44" s="36">
        <f t="shared" si="18"/>
        <v>88.58167405869585</v>
      </c>
      <c r="F44" s="36">
        <f t="shared" si="18"/>
        <v>93.83504703565958</v>
      </c>
      <c r="G44" s="37">
        <f t="shared" si="18"/>
        <v>94.04293153816843</v>
      </c>
      <c r="H44" s="35">
        <f aca="true" t="shared" si="19" ref="H44:M44">H42/H33*100</f>
        <v>89.61053554172192</v>
      </c>
      <c r="I44" s="36">
        <f t="shared" si="19"/>
        <v>6.039689387402934</v>
      </c>
      <c r="J44" s="36">
        <f t="shared" si="19"/>
        <v>91.84549356223177</v>
      </c>
      <c r="K44" s="36">
        <f t="shared" si="19"/>
        <v>87.785304078928</v>
      </c>
      <c r="L44" s="36">
        <f t="shared" si="19"/>
        <v>94.02747252747253</v>
      </c>
      <c r="M44" s="37">
        <f t="shared" si="19"/>
        <v>93.18103149878851</v>
      </c>
    </row>
    <row r="45" spans="1:13" ht="15.75" customHeight="1">
      <c r="A45" s="18" t="s">
        <v>24</v>
      </c>
      <c r="B45" s="41">
        <f aca="true" t="shared" si="20" ref="B45:G45">B42/B8</f>
        <v>1.78979543851399</v>
      </c>
      <c r="C45" s="42">
        <f t="shared" si="20"/>
        <v>0.003705075954057058</v>
      </c>
      <c r="D45" s="42">
        <f t="shared" si="20"/>
        <v>2.619941449974169</v>
      </c>
      <c r="E45" s="42">
        <f t="shared" si="20"/>
        <v>0.8797563261480787</v>
      </c>
      <c r="F45" s="42">
        <f t="shared" si="20"/>
        <v>3.9862453531598514</v>
      </c>
      <c r="G45" s="43">
        <f t="shared" si="20"/>
        <v>10.800875273522976</v>
      </c>
      <c r="H45" s="41">
        <f aca="true" t="shared" si="21" ref="H45:M45">H42/H8</f>
        <v>1.1828186645308654</v>
      </c>
      <c r="I45" s="42">
        <f t="shared" si="21"/>
        <v>0.005147437311567027</v>
      </c>
      <c r="J45" s="42">
        <f t="shared" si="21"/>
        <v>1.9791169451073987</v>
      </c>
      <c r="K45" s="42">
        <f t="shared" si="21"/>
        <v>0.811640571817563</v>
      </c>
      <c r="L45" s="42">
        <f t="shared" si="21"/>
        <v>3.8344163118978267</v>
      </c>
      <c r="M45" s="43">
        <f t="shared" si="21"/>
        <v>11.228362877997915</v>
      </c>
    </row>
    <row r="46" spans="1:13" ht="15.75" customHeight="1">
      <c r="A46" s="108" t="s">
        <v>64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44"/>
    </row>
    <row r="47" spans="1:13" ht="15.75" customHeight="1">
      <c r="A47" s="65" t="s">
        <v>19</v>
      </c>
      <c r="B47" s="22"/>
      <c r="C47" s="23"/>
      <c r="D47" s="16">
        <v>43739</v>
      </c>
      <c r="E47" s="16">
        <v>8981</v>
      </c>
      <c r="F47" s="16">
        <v>20775</v>
      </c>
      <c r="G47" s="17">
        <v>13983</v>
      </c>
      <c r="H47" s="24"/>
      <c r="I47" s="25"/>
      <c r="J47" s="16">
        <v>43314</v>
      </c>
      <c r="K47" s="16">
        <v>13224</v>
      </c>
      <c r="L47" s="16">
        <v>18610</v>
      </c>
      <c r="M47" s="17">
        <v>11480</v>
      </c>
    </row>
    <row r="48" spans="1:13" ht="15.75" customHeight="1">
      <c r="A48" s="7" t="s">
        <v>47</v>
      </c>
      <c r="B48" s="26"/>
      <c r="C48" s="27"/>
      <c r="D48" s="9">
        <v>100</v>
      </c>
      <c r="E48" s="9">
        <f>E47/D47*100</f>
        <v>20.533162623745397</v>
      </c>
      <c r="F48" s="9">
        <f>F47/D47*100</f>
        <v>47.49765655364778</v>
      </c>
      <c r="G48" s="10">
        <f>G47/D47*100</f>
        <v>31.969180822606823</v>
      </c>
      <c r="H48" s="26"/>
      <c r="I48" s="27"/>
      <c r="J48" s="9">
        <v>100</v>
      </c>
      <c r="K48" s="9">
        <f>K47/J47*100</f>
        <v>30.530544396730846</v>
      </c>
      <c r="L48" s="9">
        <f>L47/J47*100</f>
        <v>42.96532299025719</v>
      </c>
      <c r="M48" s="10">
        <f>M47/J47*100</f>
        <v>26.50413261301196</v>
      </c>
    </row>
    <row r="49" spans="1:13" ht="10.5" customHeight="1">
      <c r="A49" s="7"/>
      <c r="B49" s="11"/>
      <c r="C49" s="12"/>
      <c r="D49" s="12"/>
      <c r="E49" s="12"/>
      <c r="F49" s="12"/>
      <c r="G49" s="13"/>
      <c r="H49" s="11"/>
      <c r="I49" s="12"/>
      <c r="J49" s="12"/>
      <c r="K49" s="12"/>
      <c r="L49" s="12"/>
      <c r="M49" s="13"/>
    </row>
    <row r="50" spans="1:13" ht="15.75" customHeight="1">
      <c r="A50" s="65" t="s">
        <v>61</v>
      </c>
      <c r="B50" s="22"/>
      <c r="C50" s="23"/>
      <c r="D50" s="67">
        <v>98.1905937815692</v>
      </c>
      <c r="E50" s="67">
        <v>99.91100233618867</v>
      </c>
      <c r="F50" s="67">
        <v>98.79684230549744</v>
      </c>
      <c r="G50" s="67">
        <v>96.24862334801763</v>
      </c>
      <c r="H50" s="68"/>
      <c r="I50" s="69"/>
      <c r="J50" s="67">
        <v>111.13848048649064</v>
      </c>
      <c r="K50" s="67">
        <v>115.61461794019934</v>
      </c>
      <c r="L50" s="67">
        <v>110.30109056424845</v>
      </c>
      <c r="M50" s="70">
        <v>107.66200881553034</v>
      </c>
    </row>
    <row r="51" spans="1:13" ht="9.75" customHeight="1">
      <c r="A51" s="7"/>
      <c r="B51" s="11"/>
      <c r="C51" s="12"/>
      <c r="D51" s="12"/>
      <c r="E51" s="12"/>
      <c r="F51" s="12"/>
      <c r="G51" s="13"/>
      <c r="H51" s="11"/>
      <c r="I51" s="12"/>
      <c r="J51" s="12"/>
      <c r="K51" s="12"/>
      <c r="L51" s="12"/>
      <c r="M51" s="13"/>
    </row>
    <row r="52" spans="1:13" ht="15.75" customHeight="1">
      <c r="A52" s="65" t="s">
        <v>20</v>
      </c>
      <c r="B52" s="11"/>
      <c r="C52" s="12"/>
      <c r="D52" s="12"/>
      <c r="E52" s="12"/>
      <c r="F52" s="12"/>
      <c r="G52" s="13"/>
      <c r="H52" s="11"/>
      <c r="I52" s="12"/>
      <c r="J52" s="12" t="s">
        <v>63</v>
      </c>
      <c r="K52" s="12"/>
      <c r="L52" s="12"/>
      <c r="M52" s="13"/>
    </row>
    <row r="53" spans="1:13" ht="15.75" customHeight="1">
      <c r="A53" s="7" t="s">
        <v>26</v>
      </c>
      <c r="B53" s="22"/>
      <c r="C53" s="23"/>
      <c r="D53" s="16">
        <v>2986</v>
      </c>
      <c r="E53" s="16">
        <v>1770</v>
      </c>
      <c r="F53" s="16">
        <v>979</v>
      </c>
      <c r="G53" s="17">
        <v>237</v>
      </c>
      <c r="H53" s="24"/>
      <c r="I53" s="25"/>
      <c r="J53" s="16">
        <v>2101</v>
      </c>
      <c r="K53" s="16">
        <v>1468</v>
      </c>
      <c r="L53" s="16">
        <v>543</v>
      </c>
      <c r="M53" s="17">
        <v>90</v>
      </c>
    </row>
    <row r="54" spans="1:13" ht="15.75" customHeight="1">
      <c r="A54" s="7" t="s">
        <v>27</v>
      </c>
      <c r="B54" s="22"/>
      <c r="C54" s="23"/>
      <c r="D54" s="9">
        <f>D53/D8*100</f>
        <v>17.140233052063603</v>
      </c>
      <c r="E54" s="9">
        <f>E53/E8*100</f>
        <v>16.588566073102157</v>
      </c>
      <c r="F54" s="9">
        <f>F53/F8*100</f>
        <v>18.197026022304833</v>
      </c>
      <c r="G54" s="10">
        <f>G53/G8*100</f>
        <v>17.286652078774615</v>
      </c>
      <c r="H54" s="22"/>
      <c r="I54" s="23"/>
      <c r="J54" s="9">
        <f>J53/J8*100</f>
        <v>10.446499602227526</v>
      </c>
      <c r="K54" s="9">
        <f>K53/K8*100</f>
        <v>9.993192648059905</v>
      </c>
      <c r="L54" s="9">
        <f>L53/L8*100</f>
        <v>12.166704010755097</v>
      </c>
      <c r="M54" s="10">
        <f>M53/M8*100</f>
        <v>9.384775808133472</v>
      </c>
    </row>
    <row r="55" spans="1:13" ht="15.75" customHeight="1">
      <c r="A55" s="7" t="s">
        <v>28</v>
      </c>
      <c r="B55" s="22"/>
      <c r="C55" s="23"/>
      <c r="D55" s="16">
        <v>4711</v>
      </c>
      <c r="E55" s="16">
        <v>1181</v>
      </c>
      <c r="F55" s="16">
        <v>2214</v>
      </c>
      <c r="G55" s="17">
        <v>1317</v>
      </c>
      <c r="H55" s="24"/>
      <c r="I55" s="25"/>
      <c r="J55" s="16">
        <v>1784</v>
      </c>
      <c r="K55" s="16">
        <v>807</v>
      </c>
      <c r="L55" s="16">
        <v>763</v>
      </c>
      <c r="M55" s="17">
        <v>214</v>
      </c>
    </row>
    <row r="56" spans="1:13" ht="15.75" customHeight="1">
      <c r="A56" s="7" t="s">
        <v>29</v>
      </c>
      <c r="B56" s="22"/>
      <c r="C56" s="23"/>
      <c r="D56" s="9">
        <f>D55/D42*100</f>
        <v>10.321633583103281</v>
      </c>
      <c r="E56" s="9">
        <f>E55/E42*100</f>
        <v>12.581229359752848</v>
      </c>
      <c r="F56" s="9">
        <f>F55/F42*100</f>
        <v>10.323603469178401</v>
      </c>
      <c r="G56" s="10">
        <f>G55/G42*100</f>
        <v>8.89384116693679</v>
      </c>
      <c r="H56" s="22"/>
      <c r="I56" s="23"/>
      <c r="J56" s="9">
        <f>J55/J42*100</f>
        <v>4.481961611898302</v>
      </c>
      <c r="K56" s="9">
        <f>K55/K42*100</f>
        <v>6.768430764069445</v>
      </c>
      <c r="L56" s="9">
        <f>L55/L42*100</f>
        <v>4.45859872611465</v>
      </c>
      <c r="M56" s="10">
        <f>M55/M42*100</f>
        <v>1.9873699851411588</v>
      </c>
    </row>
    <row r="57" spans="1:13" ht="8.25" customHeight="1">
      <c r="A57" s="7"/>
      <c r="B57" s="11"/>
      <c r="C57" s="12"/>
      <c r="D57" s="12"/>
      <c r="E57" s="12"/>
      <c r="F57" s="12"/>
      <c r="G57" s="13"/>
      <c r="H57" s="11"/>
      <c r="I57" s="12"/>
      <c r="J57" s="12"/>
      <c r="K57" s="12"/>
      <c r="L57" s="12"/>
      <c r="M57" s="13"/>
    </row>
    <row r="58" spans="1:13" ht="15.75" customHeight="1">
      <c r="A58" s="65" t="s">
        <v>46</v>
      </c>
      <c r="B58" s="11"/>
      <c r="C58" s="12"/>
      <c r="D58" s="12"/>
      <c r="E58" s="12"/>
      <c r="F58" s="12"/>
      <c r="G58" s="13"/>
      <c r="H58" s="11"/>
      <c r="I58" s="12"/>
      <c r="J58" s="12"/>
      <c r="K58" s="12"/>
      <c r="L58" s="12"/>
      <c r="M58" s="13"/>
    </row>
    <row r="59" spans="1:13" ht="8.25" customHeight="1">
      <c r="A59" s="7"/>
      <c r="B59" s="11"/>
      <c r="C59" s="12"/>
      <c r="D59" s="12"/>
      <c r="E59" s="12"/>
      <c r="F59" s="12"/>
      <c r="G59" s="13"/>
      <c r="H59" s="11"/>
      <c r="I59" s="12"/>
      <c r="J59" s="12"/>
      <c r="K59" s="12"/>
      <c r="L59" s="12"/>
      <c r="M59" s="13"/>
    </row>
    <row r="60" spans="1:13" ht="15.75" customHeight="1">
      <c r="A60" s="66" t="s">
        <v>7</v>
      </c>
      <c r="B60" s="11"/>
      <c r="C60" s="12"/>
      <c r="D60" s="12"/>
      <c r="E60" s="12"/>
      <c r="F60" s="12"/>
      <c r="G60" s="13"/>
      <c r="H60" s="11"/>
      <c r="I60" s="12"/>
      <c r="J60" s="12"/>
      <c r="K60" s="12"/>
      <c r="L60" s="12"/>
      <c r="M60" s="13"/>
    </row>
    <row r="61" spans="1:13" ht="15.75" customHeight="1">
      <c r="A61" s="7" t="s">
        <v>30</v>
      </c>
      <c r="B61" s="15">
        <v>6782</v>
      </c>
      <c r="C61" s="16">
        <v>550</v>
      </c>
      <c r="D61" s="16">
        <v>6232</v>
      </c>
      <c r="E61" s="16">
        <v>2691</v>
      </c>
      <c r="F61" s="16">
        <v>2706</v>
      </c>
      <c r="G61" s="17">
        <v>835</v>
      </c>
      <c r="H61" s="15">
        <v>9214</v>
      </c>
      <c r="I61" s="16">
        <v>1382</v>
      </c>
      <c r="J61" s="16">
        <v>7832</v>
      </c>
      <c r="K61" s="16">
        <v>4739</v>
      </c>
      <c r="L61" s="16">
        <v>2463</v>
      </c>
      <c r="M61" s="17">
        <v>630</v>
      </c>
    </row>
    <row r="62" spans="1:13" ht="15.75" customHeight="1">
      <c r="A62" s="7" t="s">
        <v>69</v>
      </c>
      <c r="B62" s="8">
        <f aca="true" t="shared" si="22" ref="B62:M62">B61/B8*100</f>
        <v>26.577317971627874</v>
      </c>
      <c r="C62" s="9">
        <f t="shared" si="22"/>
        <v>6.792639249104607</v>
      </c>
      <c r="D62" s="9">
        <f t="shared" si="22"/>
        <v>35.77291774295391</v>
      </c>
      <c r="E62" s="9">
        <f t="shared" si="22"/>
        <v>25.220243673851922</v>
      </c>
      <c r="F62" s="9">
        <f t="shared" si="22"/>
        <v>50.29739776951673</v>
      </c>
      <c r="G62" s="10">
        <f t="shared" si="22"/>
        <v>60.904449307075126</v>
      </c>
      <c r="H62" s="8">
        <f t="shared" si="22"/>
        <v>27.332324760463944</v>
      </c>
      <c r="I62" s="9">
        <f t="shared" si="22"/>
        <v>10.162511949408044</v>
      </c>
      <c r="J62" s="9">
        <f t="shared" si="22"/>
        <v>38.941925218774855</v>
      </c>
      <c r="K62" s="9">
        <f t="shared" si="22"/>
        <v>32.26004084411164</v>
      </c>
      <c r="L62" s="9">
        <f t="shared" si="22"/>
        <v>55.187093883038315</v>
      </c>
      <c r="M62" s="10">
        <f t="shared" si="22"/>
        <v>65.69343065693431</v>
      </c>
    </row>
    <row r="63" spans="1:13" ht="15.75" customHeight="1">
      <c r="A63" s="7" t="s">
        <v>31</v>
      </c>
      <c r="B63" s="15">
        <v>26693</v>
      </c>
      <c r="C63" s="16">
        <v>1460</v>
      </c>
      <c r="D63" s="16">
        <v>25233</v>
      </c>
      <c r="E63" s="16">
        <v>8499</v>
      </c>
      <c r="F63" s="16">
        <v>11512</v>
      </c>
      <c r="G63" s="17">
        <v>5222</v>
      </c>
      <c r="H63" s="15">
        <v>37206</v>
      </c>
      <c r="I63" s="16">
        <v>4629</v>
      </c>
      <c r="J63" s="16">
        <v>32577</v>
      </c>
      <c r="K63" s="16">
        <v>17454</v>
      </c>
      <c r="L63" s="16">
        <v>11509</v>
      </c>
      <c r="M63" s="17">
        <v>3614</v>
      </c>
    </row>
    <row r="64" spans="1:13" ht="15.75" customHeight="1">
      <c r="A64" s="7" t="s">
        <v>32</v>
      </c>
      <c r="B64" s="8">
        <v>100</v>
      </c>
      <c r="C64" s="9">
        <f>C63/B63*100</f>
        <v>5.469598771213427</v>
      </c>
      <c r="D64" s="9">
        <f>D63/B63*100</f>
        <v>94.53040122878657</v>
      </c>
      <c r="E64" s="9">
        <f>E63/D63*100</f>
        <v>33.68208298656521</v>
      </c>
      <c r="F64" s="9">
        <f>F63/D63*100</f>
        <v>45.62279554551579</v>
      </c>
      <c r="G64" s="10">
        <f>G63/D63*100</f>
        <v>20.695121467918995</v>
      </c>
      <c r="H64" s="8">
        <v>100</v>
      </c>
      <c r="I64" s="9">
        <f>I63/H63*100</f>
        <v>12.441541686824706</v>
      </c>
      <c r="J64" s="9">
        <f>J63/H63*100</f>
        <v>87.5584583131753</v>
      </c>
      <c r="K64" s="9">
        <f>K63/J63*100</f>
        <v>53.57767750253246</v>
      </c>
      <c r="L64" s="9">
        <f>L63/J63*100</f>
        <v>35.32860607176843</v>
      </c>
      <c r="M64" s="10">
        <f>M63/J63*100</f>
        <v>11.093716425699112</v>
      </c>
    </row>
    <row r="65" spans="1:13" ht="15.75" customHeight="1">
      <c r="A65" s="7" t="s">
        <v>33</v>
      </c>
      <c r="B65" s="8">
        <f aca="true" t="shared" si="23" ref="B65:M65">B63/B8</f>
        <v>1.0460459283642918</v>
      </c>
      <c r="C65" s="9">
        <f t="shared" si="23"/>
        <v>0.18031369643077683</v>
      </c>
      <c r="D65" s="9">
        <f t="shared" si="23"/>
        <v>1.4484243154813157</v>
      </c>
      <c r="E65" s="9">
        <f t="shared" si="23"/>
        <v>0.7965323336457357</v>
      </c>
      <c r="F65" s="9">
        <f t="shared" si="23"/>
        <v>2.1397769516728626</v>
      </c>
      <c r="G65" s="10">
        <f t="shared" si="23"/>
        <v>3.808898614150255</v>
      </c>
      <c r="H65" s="8">
        <f t="shared" si="23"/>
        <v>1.1036753581916883</v>
      </c>
      <c r="I65" s="9">
        <f t="shared" si="23"/>
        <v>0.3403926759320538</v>
      </c>
      <c r="J65" s="9">
        <f t="shared" si="23"/>
        <v>1.6197792362768497</v>
      </c>
      <c r="K65" s="9">
        <f t="shared" si="23"/>
        <v>1.188155207624234</v>
      </c>
      <c r="L65" s="9">
        <f t="shared" si="23"/>
        <v>2.57875868250056</v>
      </c>
      <c r="M65" s="10">
        <f t="shared" si="23"/>
        <v>3.7685088633993744</v>
      </c>
    </row>
    <row r="66" spans="1:13" ht="8.25" customHeight="1">
      <c r="A66" s="7"/>
      <c r="B66" s="11"/>
      <c r="C66" s="12"/>
      <c r="D66" s="12"/>
      <c r="E66" s="12"/>
      <c r="F66" s="12"/>
      <c r="G66" s="13"/>
      <c r="H66" s="11"/>
      <c r="I66" s="12"/>
      <c r="J66" s="12"/>
      <c r="K66" s="12"/>
      <c r="L66" s="12"/>
      <c r="M66" s="13"/>
    </row>
    <row r="67" spans="1:13" ht="15.75" customHeight="1">
      <c r="A67" s="66" t="s">
        <v>8</v>
      </c>
      <c r="B67" s="11"/>
      <c r="C67" s="12"/>
      <c r="D67" s="12"/>
      <c r="E67" s="12"/>
      <c r="F67" s="12"/>
      <c r="G67" s="13"/>
      <c r="H67" s="11"/>
      <c r="I67" s="12"/>
      <c r="J67" s="12"/>
      <c r="K67" s="12"/>
      <c r="L67" s="12"/>
      <c r="M67" s="13"/>
    </row>
    <row r="68" spans="1:13" ht="15.75" customHeight="1">
      <c r="A68" s="7" t="s">
        <v>34</v>
      </c>
      <c r="B68" s="15">
        <v>3913</v>
      </c>
      <c r="C68" s="16">
        <v>953</v>
      </c>
      <c r="D68" s="16">
        <v>2960</v>
      </c>
      <c r="E68" s="16">
        <v>1693</v>
      </c>
      <c r="F68" s="16">
        <v>991</v>
      </c>
      <c r="G68" s="17">
        <v>276</v>
      </c>
      <c r="H68" s="15">
        <v>9100</v>
      </c>
      <c r="I68" s="16">
        <v>2859</v>
      </c>
      <c r="J68" s="16">
        <v>6241</v>
      </c>
      <c r="K68" s="16">
        <v>4430</v>
      </c>
      <c r="L68" s="16">
        <v>1455</v>
      </c>
      <c r="M68" s="17">
        <v>356</v>
      </c>
    </row>
    <row r="69" spans="1:13" ht="15.75" customHeight="1">
      <c r="A69" s="7" t="s">
        <v>74</v>
      </c>
      <c r="B69" s="8">
        <f aca="true" t="shared" si="24" ref="B69:M69">B68/B8*100</f>
        <v>15.334273845912689</v>
      </c>
      <c r="C69" s="9">
        <f t="shared" si="24"/>
        <v>11.769791280721256</v>
      </c>
      <c r="D69" s="9">
        <f t="shared" si="24"/>
        <v>16.990987888180932</v>
      </c>
      <c r="E69" s="9">
        <f t="shared" si="24"/>
        <v>15.866916588566074</v>
      </c>
      <c r="F69" s="9">
        <f t="shared" si="24"/>
        <v>18.420074349442377</v>
      </c>
      <c r="G69" s="10">
        <f t="shared" si="24"/>
        <v>20.13129102844639</v>
      </c>
      <c r="H69" s="8">
        <f t="shared" si="24"/>
        <v>26.994156210139124</v>
      </c>
      <c r="I69" s="9">
        <f t="shared" si="24"/>
        <v>21.02360467681447</v>
      </c>
      <c r="J69" s="9">
        <f t="shared" si="24"/>
        <v>31.031225139220364</v>
      </c>
      <c r="K69" s="9">
        <f t="shared" si="24"/>
        <v>30.156569094622192</v>
      </c>
      <c r="L69" s="9">
        <f t="shared" si="24"/>
        <v>32.60138920008963</v>
      </c>
      <c r="M69" s="10">
        <f t="shared" si="24"/>
        <v>37.122002085505734</v>
      </c>
    </row>
    <row r="70" spans="1:13" ht="15.75" customHeight="1">
      <c r="A70" s="7" t="s">
        <v>35</v>
      </c>
      <c r="B70" s="15">
        <v>11476</v>
      </c>
      <c r="C70" s="16">
        <v>2564</v>
      </c>
      <c r="D70" s="16">
        <v>8912</v>
      </c>
      <c r="E70" s="16">
        <v>4928</v>
      </c>
      <c r="F70" s="16">
        <v>3011</v>
      </c>
      <c r="G70" s="17">
        <v>973</v>
      </c>
      <c r="H70" s="15">
        <v>36371</v>
      </c>
      <c r="I70" s="16">
        <v>10481</v>
      </c>
      <c r="J70" s="16">
        <v>25890</v>
      </c>
      <c r="K70" s="16">
        <v>17807</v>
      </c>
      <c r="L70" s="16">
        <v>6286</v>
      </c>
      <c r="M70" s="17">
        <v>1797</v>
      </c>
    </row>
    <row r="71" spans="1:13" ht="15.75" customHeight="1">
      <c r="A71" s="7" t="s">
        <v>36</v>
      </c>
      <c r="B71" s="8">
        <v>100</v>
      </c>
      <c r="C71" s="9">
        <f>C70/B70*100</f>
        <v>22.342279539909377</v>
      </c>
      <c r="D71" s="9">
        <f>D70/B70*100</f>
        <v>77.65772046009063</v>
      </c>
      <c r="E71" s="9">
        <f>E70/D70*100</f>
        <v>55.296229802513466</v>
      </c>
      <c r="F71" s="9">
        <f>F70/D70*100</f>
        <v>33.785906642728904</v>
      </c>
      <c r="G71" s="10">
        <f>G70/D70*100</f>
        <v>10.91786355475763</v>
      </c>
      <c r="H71" s="8">
        <v>100</v>
      </c>
      <c r="I71" s="9">
        <f>I70/H70*100</f>
        <v>28.816914574798602</v>
      </c>
      <c r="J71" s="9">
        <f>J70/H70*100</f>
        <v>71.1830854252014</v>
      </c>
      <c r="K71" s="9">
        <f>K70/J70*100</f>
        <v>68.7794515256856</v>
      </c>
      <c r="L71" s="9">
        <f>L70/J70*100</f>
        <v>24.279644650444187</v>
      </c>
      <c r="M71" s="10">
        <f>M70/J70*100</f>
        <v>6.9409038238702205</v>
      </c>
    </row>
    <row r="72" spans="1:13" ht="15.75" customHeight="1">
      <c r="A72" s="7" t="s">
        <v>37</v>
      </c>
      <c r="B72" s="8">
        <f aca="true" t="shared" si="25" ref="B72:M72">B70/B8</f>
        <v>0.4497217650286073</v>
      </c>
      <c r="C72" s="9">
        <f t="shared" si="25"/>
        <v>0.3166604915400766</v>
      </c>
      <c r="D72" s="9">
        <f t="shared" si="25"/>
        <v>0.511566500200907</v>
      </c>
      <c r="E72" s="9">
        <f t="shared" si="25"/>
        <v>0.4618556701030928</v>
      </c>
      <c r="F72" s="9">
        <f t="shared" si="25"/>
        <v>0.5596654275092937</v>
      </c>
      <c r="G72" s="10">
        <f t="shared" si="25"/>
        <v>0.7097009482129832</v>
      </c>
      <c r="H72" s="8">
        <f t="shared" si="25"/>
        <v>1.0789059950757913</v>
      </c>
      <c r="I72" s="9">
        <f t="shared" si="25"/>
        <v>0.7707184351790572</v>
      </c>
      <c r="J72" s="9">
        <f t="shared" si="25"/>
        <v>1.287291169451074</v>
      </c>
      <c r="K72" s="9">
        <f t="shared" si="25"/>
        <v>1.2121851599727707</v>
      </c>
      <c r="L72" s="9">
        <f t="shared" si="25"/>
        <v>1.4084696392561058</v>
      </c>
      <c r="M72" s="10">
        <f t="shared" si="25"/>
        <v>1.8738269030239834</v>
      </c>
    </row>
    <row r="73" spans="1:13" ht="5.25" customHeight="1">
      <c r="A73" s="7"/>
      <c r="B73" s="11"/>
      <c r="C73" s="12"/>
      <c r="D73" s="12"/>
      <c r="E73" s="12"/>
      <c r="F73" s="12"/>
      <c r="G73" s="13"/>
      <c r="H73" s="11"/>
      <c r="I73" s="12"/>
      <c r="J73" s="12"/>
      <c r="K73" s="12"/>
      <c r="L73" s="12"/>
      <c r="M73" s="13"/>
    </row>
    <row r="74" spans="1:13" ht="15.75" customHeight="1">
      <c r="A74" s="66" t="s">
        <v>9</v>
      </c>
      <c r="B74" s="11"/>
      <c r="C74" s="12"/>
      <c r="D74" s="12"/>
      <c r="E74" s="12"/>
      <c r="F74" s="12"/>
      <c r="G74" s="13"/>
      <c r="H74" s="11"/>
      <c r="I74" s="12"/>
      <c r="J74" s="12"/>
      <c r="K74" s="12"/>
      <c r="L74" s="12"/>
      <c r="M74" s="13"/>
    </row>
    <row r="75" spans="1:13" ht="15.75" customHeight="1">
      <c r="A75" s="7" t="s">
        <v>38</v>
      </c>
      <c r="B75" s="15">
        <v>14863</v>
      </c>
      <c r="C75" s="16">
        <v>3651</v>
      </c>
      <c r="D75" s="16">
        <v>11212</v>
      </c>
      <c r="E75" s="16">
        <v>6512</v>
      </c>
      <c r="F75" s="16">
        <v>3689</v>
      </c>
      <c r="G75" s="17">
        <v>1011</v>
      </c>
      <c r="H75" s="15">
        <v>19366</v>
      </c>
      <c r="I75" s="16">
        <v>6192</v>
      </c>
      <c r="J75" s="16">
        <v>13174</v>
      </c>
      <c r="K75" s="16">
        <v>9369</v>
      </c>
      <c r="L75" s="16">
        <v>3140</v>
      </c>
      <c r="M75" s="17">
        <v>665</v>
      </c>
    </row>
    <row r="76" spans="1:13" ht="15.75" customHeight="1">
      <c r="A76" s="7" t="s">
        <v>75</v>
      </c>
      <c r="B76" s="8">
        <f aca="true" t="shared" si="26" ref="B76:M76">B75/B8*100</f>
        <v>58.245160279018734</v>
      </c>
      <c r="C76" s="9">
        <f t="shared" si="26"/>
        <v>45.0907743608744</v>
      </c>
      <c r="D76" s="9">
        <f t="shared" si="26"/>
        <v>64.35910682509615</v>
      </c>
      <c r="E76" s="9">
        <f t="shared" si="26"/>
        <v>61.03092783505155</v>
      </c>
      <c r="F76" s="9">
        <f t="shared" si="26"/>
        <v>68.56877323420075</v>
      </c>
      <c r="G76" s="10">
        <f t="shared" si="26"/>
        <v>73.7417943107221</v>
      </c>
      <c r="H76" s="8">
        <f t="shared" si="26"/>
        <v>57.44712408412684</v>
      </c>
      <c r="I76" s="9">
        <f t="shared" si="26"/>
        <v>45.53275976174719</v>
      </c>
      <c r="J76" s="9">
        <f t="shared" si="26"/>
        <v>65.50318217979316</v>
      </c>
      <c r="K76" s="9">
        <f t="shared" si="26"/>
        <v>63.77808032675289</v>
      </c>
      <c r="L76" s="9">
        <f t="shared" si="26"/>
        <v>70.35626260362984</v>
      </c>
      <c r="M76" s="10">
        <f t="shared" si="26"/>
        <v>69.34306569343066</v>
      </c>
    </row>
    <row r="77" spans="1:13" ht="15.75" customHeight="1">
      <c r="A77" s="7" t="s">
        <v>41</v>
      </c>
      <c r="B77" s="15">
        <v>88176</v>
      </c>
      <c r="C77" s="16">
        <v>16751</v>
      </c>
      <c r="D77" s="16">
        <v>71425</v>
      </c>
      <c r="E77" s="16">
        <v>36423</v>
      </c>
      <c r="F77" s="16">
        <v>25591</v>
      </c>
      <c r="G77" s="17">
        <v>9411</v>
      </c>
      <c r="H77" s="15">
        <v>110390</v>
      </c>
      <c r="I77" s="16">
        <v>29742</v>
      </c>
      <c r="J77" s="16">
        <v>80648</v>
      </c>
      <c r="K77" s="16">
        <v>53172</v>
      </c>
      <c r="L77" s="16">
        <v>21624</v>
      </c>
      <c r="M77" s="17">
        <v>5852</v>
      </c>
    </row>
    <row r="78" spans="1:13" ht="15.75" customHeight="1">
      <c r="A78" s="7" t="s">
        <v>40</v>
      </c>
      <c r="B78" s="8">
        <v>100</v>
      </c>
      <c r="C78" s="9">
        <f>C77/B77*100</f>
        <v>18.997232807113047</v>
      </c>
      <c r="D78" s="9">
        <f>D77/B77*100</f>
        <v>81.00276719288695</v>
      </c>
      <c r="E78" s="9">
        <f>E77/D77*100</f>
        <v>50.99474973748688</v>
      </c>
      <c r="F78" s="9">
        <f>F77/D77*100</f>
        <v>35.82919145957298</v>
      </c>
      <c r="G78" s="10">
        <f>G77/D77*100</f>
        <v>13.176058802940146</v>
      </c>
      <c r="H78" s="8">
        <v>100</v>
      </c>
      <c r="I78" s="9">
        <f>I77/H77*100</f>
        <v>26.942657849442885</v>
      </c>
      <c r="J78" s="9">
        <f>J77/H77*100</f>
        <v>73.05734215055712</v>
      </c>
      <c r="K78" s="9">
        <f>K77/J77*100</f>
        <v>65.9309592302351</v>
      </c>
      <c r="L78" s="9">
        <f>L77/J77*100</f>
        <v>26.812816188870155</v>
      </c>
      <c r="M78" s="10">
        <f>M77/J77*100</f>
        <v>7.256224580894753</v>
      </c>
    </row>
    <row r="79" spans="1:13" ht="15.75" customHeight="1">
      <c r="A79" s="7" t="s">
        <v>39</v>
      </c>
      <c r="B79" s="8">
        <f aca="true" t="shared" si="27" ref="B79:M79">B77/B8</f>
        <v>3.4554432165530216</v>
      </c>
      <c r="C79" s="9">
        <f t="shared" si="27"/>
        <v>2.0687909102136595</v>
      </c>
      <c r="D79" s="9">
        <f t="shared" si="27"/>
        <v>4.099936857815281</v>
      </c>
      <c r="E79" s="9">
        <f t="shared" si="27"/>
        <v>3.413589503280225</v>
      </c>
      <c r="F79" s="9">
        <f t="shared" si="27"/>
        <v>4.756691449814126</v>
      </c>
      <c r="G79" s="10">
        <f t="shared" si="27"/>
        <v>6.864332603938731</v>
      </c>
      <c r="H79" s="8">
        <f t="shared" si="27"/>
        <v>3.274598795645338</v>
      </c>
      <c r="I79" s="9">
        <f t="shared" si="27"/>
        <v>2.187072578866093</v>
      </c>
      <c r="J79" s="9">
        <f t="shared" si="27"/>
        <v>4.009944311853619</v>
      </c>
      <c r="K79" s="9">
        <f t="shared" si="27"/>
        <v>3.6196051735874746</v>
      </c>
      <c r="L79" s="9">
        <f t="shared" si="27"/>
        <v>4.845171409365897</v>
      </c>
      <c r="M79" s="10">
        <f t="shared" si="27"/>
        <v>6.102189781021898</v>
      </c>
    </row>
    <row r="80" spans="1:13" ht="6" customHeight="1">
      <c r="A80" s="7"/>
      <c r="B80" s="11"/>
      <c r="C80" s="12"/>
      <c r="D80" s="12"/>
      <c r="E80" s="12"/>
      <c r="F80" s="12"/>
      <c r="G80" s="13"/>
      <c r="H80" s="11"/>
      <c r="I80" s="12"/>
      <c r="J80" s="12"/>
      <c r="K80" s="12"/>
      <c r="L80" s="12"/>
      <c r="M80" s="13"/>
    </row>
    <row r="81" spans="1:13" ht="15.75" customHeight="1">
      <c r="A81" s="66" t="s">
        <v>10</v>
      </c>
      <c r="B81" s="11"/>
      <c r="C81" s="12"/>
      <c r="D81" s="12"/>
      <c r="E81" s="12"/>
      <c r="F81" s="12"/>
      <c r="G81" s="13"/>
      <c r="H81" s="11"/>
      <c r="I81" s="12"/>
      <c r="J81" s="12"/>
      <c r="K81" s="12"/>
      <c r="L81" s="12"/>
      <c r="M81" s="13"/>
    </row>
    <row r="82" spans="1:13" ht="15.75" customHeight="1">
      <c r="A82" s="7" t="s">
        <v>30</v>
      </c>
      <c r="B82" s="15">
        <v>11845</v>
      </c>
      <c r="C82" s="16">
        <v>2534</v>
      </c>
      <c r="D82" s="16">
        <v>9311</v>
      </c>
      <c r="E82" s="16">
        <v>5111</v>
      </c>
      <c r="F82" s="16">
        <v>3258</v>
      </c>
      <c r="G82" s="17">
        <v>942</v>
      </c>
      <c r="H82" s="15">
        <v>15962</v>
      </c>
      <c r="I82" s="16">
        <v>5066</v>
      </c>
      <c r="J82" s="16">
        <v>10896</v>
      </c>
      <c r="K82" s="16">
        <v>7557</v>
      </c>
      <c r="L82" s="16">
        <v>2726</v>
      </c>
      <c r="M82" s="17">
        <v>613</v>
      </c>
    </row>
    <row r="83" spans="1:13" ht="15.75" customHeight="1">
      <c r="A83" s="7" t="s">
        <v>69</v>
      </c>
      <c r="B83" s="8">
        <f aca="true" t="shared" si="28" ref="B83:M83">B82/B8*100</f>
        <v>46.41821459362019</v>
      </c>
      <c r="C83" s="9">
        <f t="shared" si="28"/>
        <v>31.295541558601954</v>
      </c>
      <c r="D83" s="9">
        <f t="shared" si="28"/>
        <v>53.44698926582859</v>
      </c>
      <c r="E83" s="9">
        <f t="shared" si="28"/>
        <v>47.900656044985936</v>
      </c>
      <c r="F83" s="9">
        <f t="shared" si="28"/>
        <v>60.55762081784387</v>
      </c>
      <c r="G83" s="10">
        <f t="shared" si="28"/>
        <v>68.7089715536105</v>
      </c>
      <c r="H83" s="8">
        <f t="shared" si="28"/>
        <v>47.34952982705941</v>
      </c>
      <c r="I83" s="9">
        <f t="shared" si="28"/>
        <v>37.25273917199794</v>
      </c>
      <c r="J83" s="9">
        <f t="shared" si="28"/>
        <v>54.17661097852029</v>
      </c>
      <c r="K83" s="9">
        <f t="shared" si="28"/>
        <v>51.4431586113002</v>
      </c>
      <c r="L83" s="9">
        <f t="shared" si="28"/>
        <v>61.07999103741878</v>
      </c>
      <c r="M83" s="10">
        <f t="shared" si="28"/>
        <v>63.92075078206465</v>
      </c>
    </row>
    <row r="84" spans="1:13" ht="15.75" customHeight="1">
      <c r="A84" s="7" t="s">
        <v>42</v>
      </c>
      <c r="B84" s="15">
        <v>54173</v>
      </c>
      <c r="C84" s="16">
        <v>9527</v>
      </c>
      <c r="D84" s="16">
        <v>44646</v>
      </c>
      <c r="E84" s="16">
        <v>21575</v>
      </c>
      <c r="F84" s="16">
        <v>16619</v>
      </c>
      <c r="G84" s="17">
        <v>6452</v>
      </c>
      <c r="H84" s="15">
        <v>89608</v>
      </c>
      <c r="I84" s="16">
        <v>24341</v>
      </c>
      <c r="J84" s="16">
        <v>65267</v>
      </c>
      <c r="K84" s="16">
        <v>40826</v>
      </c>
      <c r="L84" s="16">
        <v>18762</v>
      </c>
      <c r="M84" s="17">
        <v>5679</v>
      </c>
    </row>
    <row r="85" spans="1:13" ht="15.75" customHeight="1">
      <c r="A85" s="7" t="s">
        <v>36</v>
      </c>
      <c r="B85" s="8">
        <v>100</v>
      </c>
      <c r="C85" s="9">
        <f>C84/B84*100</f>
        <v>17.586251453676187</v>
      </c>
      <c r="D85" s="9">
        <f>D84/B84*100</f>
        <v>82.41374854632382</v>
      </c>
      <c r="E85" s="9">
        <f>E84/D84*100</f>
        <v>48.32459794830444</v>
      </c>
      <c r="F85" s="9">
        <f>F84/D84*100</f>
        <v>37.2239394346638</v>
      </c>
      <c r="G85" s="10">
        <f>G84/D84*100</f>
        <v>14.45146261703176</v>
      </c>
      <c r="H85" s="8">
        <v>100</v>
      </c>
      <c r="I85" s="9">
        <f>I84/H84*100</f>
        <v>27.163869297384164</v>
      </c>
      <c r="J85" s="9">
        <f>J84/H84*100</f>
        <v>72.83613070261585</v>
      </c>
      <c r="K85" s="9">
        <f>K84/J84*100</f>
        <v>62.55228522836962</v>
      </c>
      <c r="L85" s="9">
        <f>L84/J84*100</f>
        <v>28.746533470206998</v>
      </c>
      <c r="M85" s="10">
        <f>M84/J84*100</f>
        <v>8.701181301423384</v>
      </c>
    </row>
    <row r="86" spans="1:13" ht="15.75" customHeight="1">
      <c r="A86" s="18" t="s">
        <v>43</v>
      </c>
      <c r="B86" s="19">
        <f aca="true" t="shared" si="29" ref="B86:M86">B84/B8</f>
        <v>2.1229328317266245</v>
      </c>
      <c r="C86" s="20">
        <f t="shared" si="29"/>
        <v>1.1766086204767199</v>
      </c>
      <c r="D86" s="20">
        <f t="shared" si="29"/>
        <v>2.5627690718098846</v>
      </c>
      <c r="E86" s="20">
        <f t="shared" si="29"/>
        <v>2.022024367385192</v>
      </c>
      <c r="F86" s="20">
        <f t="shared" si="29"/>
        <v>3.0890334572490707</v>
      </c>
      <c r="G86" s="21">
        <f t="shared" si="29"/>
        <v>4.706053975200583</v>
      </c>
      <c r="H86" s="19">
        <f t="shared" si="29"/>
        <v>2.6581234611847764</v>
      </c>
      <c r="I86" s="20">
        <f t="shared" si="29"/>
        <v>1.7899110228693287</v>
      </c>
      <c r="J86" s="20">
        <f t="shared" si="29"/>
        <v>3.2451770087509946</v>
      </c>
      <c r="K86" s="20">
        <f t="shared" si="29"/>
        <v>2.7791695030633083</v>
      </c>
      <c r="L86" s="20">
        <f t="shared" si="29"/>
        <v>4.203898722832176</v>
      </c>
      <c r="M86" s="21">
        <f t="shared" si="29"/>
        <v>5.921793534932221</v>
      </c>
    </row>
    <row r="87" spans="1:13" ht="15" customHeight="1">
      <c r="A87" s="108" t="s">
        <v>64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2"/>
    </row>
  </sheetData>
  <mergeCells count="12">
    <mergeCell ref="I5:I6"/>
    <mergeCell ref="J5:M5"/>
    <mergeCell ref="A46:L46"/>
    <mergeCell ref="A87:L87"/>
    <mergeCell ref="A1:M1"/>
    <mergeCell ref="A4:A6"/>
    <mergeCell ref="B4:G4"/>
    <mergeCell ref="H4:M4"/>
    <mergeCell ref="B5:B6"/>
    <mergeCell ref="C5:C6"/>
    <mergeCell ref="D5:G5"/>
    <mergeCell ref="H5:H6"/>
  </mergeCells>
  <printOptions/>
  <pageMargins left="1" right="0.75" top="1" bottom="1" header="0.5" footer="0.5"/>
  <pageSetup firstPageNumber="25" useFirstPageNumber="1" horizontalDpi="600" verticalDpi="600" orientation="portrait" scale="95" r:id="rId1"/>
  <headerFooter alignWithMargins="0">
    <oddFooter>&amp;L&amp;"Arial Narrow,Regular"          Zila Series: Khulna&amp;C&amp;"Arial Narrow,Regular"&amp;P</oddFooter>
  </headerFooter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SheetLayoutView="100" workbookViewId="0" topLeftCell="A1">
      <selection activeCell="A3" sqref="A3:M3"/>
    </sheetView>
  </sheetViews>
  <sheetFormatPr defaultColWidth="9.140625" defaultRowHeight="12.75"/>
  <cols>
    <col min="1" max="1" width="20.7109375" style="3" customWidth="1"/>
    <col min="2" max="13" width="5.7109375" style="3" customWidth="1"/>
    <col min="14" max="16384" width="9.140625" style="3" customWidth="1"/>
  </cols>
  <sheetData>
    <row r="1" spans="1:13" ht="15" customHeight="1">
      <c r="A1" s="11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" customHeight="1">
      <c r="A3" s="109" t="s">
        <v>80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 customHeight="1">
      <c r="A4" s="112" t="s">
        <v>0</v>
      </c>
      <c r="B4" s="111">
        <v>1996</v>
      </c>
      <c r="C4" s="111"/>
      <c r="D4" s="111"/>
      <c r="E4" s="111"/>
      <c r="F4" s="111"/>
      <c r="G4" s="111"/>
      <c r="H4" s="111">
        <v>2008</v>
      </c>
      <c r="I4" s="111"/>
      <c r="J4" s="111"/>
      <c r="K4" s="111"/>
      <c r="L4" s="111"/>
      <c r="M4" s="111"/>
    </row>
    <row r="5" spans="1:13" ht="15" customHeight="1">
      <c r="A5" s="113"/>
      <c r="B5" s="112" t="s">
        <v>1</v>
      </c>
      <c r="C5" s="116" t="s">
        <v>67</v>
      </c>
      <c r="D5" s="111" t="s">
        <v>6</v>
      </c>
      <c r="E5" s="111"/>
      <c r="F5" s="111"/>
      <c r="G5" s="111"/>
      <c r="H5" s="115" t="s">
        <v>1</v>
      </c>
      <c r="I5" s="116" t="s">
        <v>67</v>
      </c>
      <c r="J5" s="111" t="s">
        <v>6</v>
      </c>
      <c r="K5" s="111"/>
      <c r="L5" s="111"/>
      <c r="M5" s="111"/>
    </row>
    <row r="6" spans="1:13" ht="22.5" customHeight="1">
      <c r="A6" s="114"/>
      <c r="B6" s="114"/>
      <c r="C6" s="116"/>
      <c r="D6" s="6" t="s">
        <v>49</v>
      </c>
      <c r="E6" s="5" t="s">
        <v>3</v>
      </c>
      <c r="F6" s="5" t="s">
        <v>4</v>
      </c>
      <c r="G6" s="5" t="s">
        <v>5</v>
      </c>
      <c r="H6" s="115"/>
      <c r="I6" s="116"/>
      <c r="J6" s="6" t="s">
        <v>49</v>
      </c>
      <c r="K6" s="5" t="s">
        <v>3</v>
      </c>
      <c r="L6" s="5" t="s">
        <v>4</v>
      </c>
      <c r="M6" s="5" t="s">
        <v>5</v>
      </c>
    </row>
    <row r="7" spans="1:13" ht="14.25" customHeight="1">
      <c r="A7" s="99"/>
      <c r="B7" s="99"/>
      <c r="C7" s="100"/>
      <c r="D7" s="101"/>
      <c r="E7" s="103"/>
      <c r="F7" s="103"/>
      <c r="G7" s="103"/>
      <c r="H7" s="99"/>
      <c r="I7" s="100"/>
      <c r="J7" s="101"/>
      <c r="K7" s="103"/>
      <c r="L7" s="103"/>
      <c r="M7" s="102"/>
    </row>
    <row r="8" spans="1:13" ht="15.75" customHeight="1">
      <c r="A8" s="65" t="s">
        <v>13</v>
      </c>
      <c r="B8" s="15">
        <v>48764</v>
      </c>
      <c r="C8" s="16">
        <v>12138</v>
      </c>
      <c r="D8" s="16">
        <v>36626</v>
      </c>
      <c r="E8" s="16">
        <v>26511</v>
      </c>
      <c r="F8" s="16">
        <v>8772</v>
      </c>
      <c r="G8" s="17">
        <v>1343</v>
      </c>
      <c r="H8" s="15">
        <v>66370</v>
      </c>
      <c r="I8" s="16">
        <v>21081</v>
      </c>
      <c r="J8" s="16">
        <v>45289</v>
      </c>
      <c r="K8" s="16">
        <v>35971</v>
      </c>
      <c r="L8" s="16">
        <v>8470</v>
      </c>
      <c r="M8" s="17">
        <v>848</v>
      </c>
    </row>
    <row r="9" spans="1:13" ht="15.75" customHeight="1">
      <c r="A9" s="7" t="s">
        <v>21</v>
      </c>
      <c r="B9" s="8">
        <v>100</v>
      </c>
      <c r="C9" s="9">
        <f>C8/B8*100</f>
        <v>24.89131326388319</v>
      </c>
      <c r="D9" s="9">
        <f>D8/B8*100</f>
        <v>75.10868673611681</v>
      </c>
      <c r="E9" s="9">
        <f>E8/D8*100</f>
        <v>72.38300660732813</v>
      </c>
      <c r="F9" s="9">
        <f>F8/D8*100</f>
        <v>23.95019931196418</v>
      </c>
      <c r="G9" s="10">
        <f>G8/D8*100</f>
        <v>3.666794080707694</v>
      </c>
      <c r="H9" s="8">
        <v>100</v>
      </c>
      <c r="I9" s="9">
        <f>I8/H8*100</f>
        <v>31.762844658731353</v>
      </c>
      <c r="J9" s="9">
        <f>J8/H8*100</f>
        <v>68.23715534126865</v>
      </c>
      <c r="K9" s="9">
        <f>K8/J8*100</f>
        <v>79.4254675528274</v>
      </c>
      <c r="L9" s="9">
        <f>L8/J8*100</f>
        <v>18.70211309589525</v>
      </c>
      <c r="M9" s="10">
        <f>M8/J8*100</f>
        <v>1.8724193512773522</v>
      </c>
    </row>
    <row r="10" spans="1:13" ht="11.25" customHeight="1">
      <c r="A10" s="7"/>
      <c r="B10" s="11"/>
      <c r="C10" s="12"/>
      <c r="D10" s="12"/>
      <c r="E10" s="12"/>
      <c r="F10" s="12"/>
      <c r="G10" s="13"/>
      <c r="H10" s="11"/>
      <c r="I10" s="12"/>
      <c r="J10" s="12"/>
      <c r="K10" s="12"/>
      <c r="L10" s="12"/>
      <c r="M10" s="13"/>
    </row>
    <row r="11" spans="1:13" ht="15.75" customHeight="1">
      <c r="A11" s="65" t="s">
        <v>14</v>
      </c>
      <c r="B11" s="11"/>
      <c r="C11" s="12"/>
      <c r="D11" s="12"/>
      <c r="E11" s="12"/>
      <c r="F11" s="12"/>
      <c r="G11" s="13"/>
      <c r="H11" s="11"/>
      <c r="I11" s="12"/>
      <c r="J11" s="12"/>
      <c r="K11" s="12"/>
      <c r="L11" s="12"/>
      <c r="M11" s="13"/>
    </row>
    <row r="12" spans="1:13" ht="15.75" customHeight="1">
      <c r="A12" s="7" t="s">
        <v>22</v>
      </c>
      <c r="B12" s="15">
        <v>34955</v>
      </c>
      <c r="C12" s="16">
        <v>10058</v>
      </c>
      <c r="D12" s="16">
        <v>24897</v>
      </c>
      <c r="E12" s="16">
        <v>19251</v>
      </c>
      <c r="F12" s="16">
        <v>4791</v>
      </c>
      <c r="G12" s="17">
        <v>855</v>
      </c>
      <c r="H12" s="15">
        <v>42756</v>
      </c>
      <c r="I12" s="16">
        <v>17637</v>
      </c>
      <c r="J12" s="16">
        <v>25119</v>
      </c>
      <c r="K12" s="16">
        <v>21063</v>
      </c>
      <c r="L12" s="16">
        <v>3680</v>
      </c>
      <c r="M12" s="17">
        <v>376</v>
      </c>
    </row>
    <row r="13" spans="1:13" ht="15.75" customHeight="1">
      <c r="A13" s="7" t="s">
        <v>47</v>
      </c>
      <c r="B13" s="8">
        <v>100</v>
      </c>
      <c r="C13" s="9">
        <f>C12/B12*100</f>
        <v>28.774138177656987</v>
      </c>
      <c r="D13" s="9">
        <f>D12/B12*100</f>
        <v>71.22586182234302</v>
      </c>
      <c r="E13" s="9">
        <f>E12/D12*100</f>
        <v>77.32256898421497</v>
      </c>
      <c r="F13" s="9">
        <f>F12/D12*100</f>
        <v>19.243282323171467</v>
      </c>
      <c r="G13" s="10">
        <f>G12/D12*100</f>
        <v>3.434148692613568</v>
      </c>
      <c r="H13" s="8">
        <v>100</v>
      </c>
      <c r="I13" s="9">
        <f>I12/H12*100</f>
        <v>41.250350827953966</v>
      </c>
      <c r="J13" s="9">
        <f>J12/H12*100</f>
        <v>58.74964917204603</v>
      </c>
      <c r="K13" s="9">
        <f>K12/J12*100</f>
        <v>83.85286038456945</v>
      </c>
      <c r="L13" s="9">
        <f>L12/J12*100</f>
        <v>14.65026473983837</v>
      </c>
      <c r="M13" s="10">
        <f>M12/J12*100</f>
        <v>1.4968748755921812</v>
      </c>
    </row>
    <row r="14" spans="1:13" ht="15.75" customHeight="1">
      <c r="A14" s="7" t="s">
        <v>68</v>
      </c>
      <c r="B14" s="8">
        <f aca="true" t="shared" si="0" ref="B14:G14">B12/B8*100</f>
        <v>71.68197850873595</v>
      </c>
      <c r="C14" s="9">
        <f t="shared" si="0"/>
        <v>82.86373372878563</v>
      </c>
      <c r="D14" s="9">
        <f t="shared" si="0"/>
        <v>67.97630098836892</v>
      </c>
      <c r="E14" s="9">
        <f t="shared" si="0"/>
        <v>72.61514088491569</v>
      </c>
      <c r="F14" s="9">
        <f t="shared" si="0"/>
        <v>54.61696306429549</v>
      </c>
      <c r="G14" s="10">
        <f t="shared" si="0"/>
        <v>63.66344005956813</v>
      </c>
      <c r="H14" s="8">
        <f aca="true" t="shared" si="1" ref="H14:M14">H12/H8*100</f>
        <v>64.42067199035709</v>
      </c>
      <c r="I14" s="9">
        <f t="shared" si="1"/>
        <v>83.66301408851572</v>
      </c>
      <c r="J14" s="9">
        <f t="shared" si="1"/>
        <v>55.46379915652807</v>
      </c>
      <c r="K14" s="9">
        <f t="shared" si="1"/>
        <v>58.55550304411887</v>
      </c>
      <c r="L14" s="9">
        <f t="shared" si="1"/>
        <v>43.44746162927981</v>
      </c>
      <c r="M14" s="10">
        <f t="shared" si="1"/>
        <v>44.339622641509436</v>
      </c>
    </row>
    <row r="15" spans="1:13" ht="12" customHeight="1">
      <c r="A15" s="7"/>
      <c r="B15" s="11"/>
      <c r="C15" s="12"/>
      <c r="D15" s="12"/>
      <c r="E15" s="12"/>
      <c r="F15" s="12"/>
      <c r="G15" s="13"/>
      <c r="H15" s="11"/>
      <c r="I15" s="12"/>
      <c r="J15" s="12"/>
      <c r="K15" s="12"/>
      <c r="L15" s="12"/>
      <c r="M15" s="13"/>
    </row>
    <row r="16" spans="1:13" ht="15.75" customHeight="1">
      <c r="A16" s="7" t="s">
        <v>11</v>
      </c>
      <c r="B16" s="15">
        <v>11424</v>
      </c>
      <c r="C16" s="16">
        <v>238</v>
      </c>
      <c r="D16" s="16">
        <v>11186</v>
      </c>
      <c r="E16" s="16">
        <v>6793</v>
      </c>
      <c r="F16" s="16">
        <v>3910</v>
      </c>
      <c r="G16" s="17">
        <v>483</v>
      </c>
      <c r="H16" s="15">
        <v>19583</v>
      </c>
      <c r="I16" s="16">
        <v>455</v>
      </c>
      <c r="J16" s="16">
        <v>19128</v>
      </c>
      <c r="K16" s="16">
        <v>13987</v>
      </c>
      <c r="L16" s="16">
        <v>4678</v>
      </c>
      <c r="M16" s="17">
        <v>463</v>
      </c>
    </row>
    <row r="17" spans="1:13" ht="15.75" customHeight="1">
      <c r="A17" s="7" t="s">
        <v>48</v>
      </c>
      <c r="B17" s="8">
        <v>100</v>
      </c>
      <c r="C17" s="9">
        <f>C16/B16*100</f>
        <v>2.083333333333333</v>
      </c>
      <c r="D17" s="9">
        <f>D16/B16*100</f>
        <v>97.91666666666666</v>
      </c>
      <c r="E17" s="9">
        <f>E16/D16*100</f>
        <v>60.72769533345252</v>
      </c>
      <c r="F17" s="9">
        <f>F16/D16*100</f>
        <v>34.954407294832826</v>
      </c>
      <c r="G17" s="10">
        <f>G16/D16*100</f>
        <v>4.317897371714643</v>
      </c>
      <c r="H17" s="8">
        <v>100</v>
      </c>
      <c r="I17" s="9">
        <f>I16/H16*100</f>
        <v>2.3234438032987796</v>
      </c>
      <c r="J17" s="9">
        <f>J16/H16*100</f>
        <v>97.67655619670123</v>
      </c>
      <c r="K17" s="9">
        <f>K16/J16*100</f>
        <v>73.12317022166458</v>
      </c>
      <c r="L17" s="9">
        <f>L16/J16*100</f>
        <v>24.45629443747386</v>
      </c>
      <c r="M17" s="10">
        <f>M16/J16*100</f>
        <v>2.4205353408615644</v>
      </c>
    </row>
    <row r="18" spans="1:13" ht="15.75" customHeight="1">
      <c r="A18" s="7" t="s">
        <v>69</v>
      </c>
      <c r="B18" s="8">
        <f aca="true" t="shared" si="2" ref="B18:G18">B16/B8*100</f>
        <v>23.42711836600771</v>
      </c>
      <c r="C18" s="9">
        <f t="shared" si="2"/>
        <v>1.9607843137254901</v>
      </c>
      <c r="D18" s="9">
        <f t="shared" si="2"/>
        <v>30.541145634248895</v>
      </c>
      <c r="E18" s="9">
        <f t="shared" si="2"/>
        <v>25.623326166496923</v>
      </c>
      <c r="F18" s="9">
        <f t="shared" si="2"/>
        <v>44.57364341085272</v>
      </c>
      <c r="G18" s="10">
        <f t="shared" si="2"/>
        <v>35.96425912137007</v>
      </c>
      <c r="H18" s="8">
        <f aca="true" t="shared" si="3" ref="H18:M18">H16/H8*100</f>
        <v>29.505800813620613</v>
      </c>
      <c r="I18" s="9">
        <f t="shared" si="3"/>
        <v>2.158341634647313</v>
      </c>
      <c r="J18" s="9">
        <f t="shared" si="3"/>
        <v>42.235421404756124</v>
      </c>
      <c r="K18" s="9">
        <f t="shared" si="3"/>
        <v>38.88410108142671</v>
      </c>
      <c r="L18" s="9">
        <f t="shared" si="3"/>
        <v>55.23022432113341</v>
      </c>
      <c r="M18" s="10">
        <f t="shared" si="3"/>
        <v>54.59905660377359</v>
      </c>
    </row>
    <row r="19" spans="1:13" ht="12" customHeight="1">
      <c r="A19" s="7"/>
      <c r="B19" s="11"/>
      <c r="C19" s="12"/>
      <c r="D19" s="12"/>
      <c r="E19" s="12"/>
      <c r="F19" s="12"/>
      <c r="G19" s="13"/>
      <c r="H19" s="11"/>
      <c r="I19" s="12"/>
      <c r="J19" s="12"/>
      <c r="K19" s="12"/>
      <c r="L19" s="12"/>
      <c r="M19" s="13"/>
    </row>
    <row r="20" spans="1:13" ht="15.75" customHeight="1">
      <c r="A20" s="7" t="s">
        <v>23</v>
      </c>
      <c r="B20" s="15">
        <v>2385</v>
      </c>
      <c r="C20" s="16">
        <v>1842</v>
      </c>
      <c r="D20" s="16">
        <v>543</v>
      </c>
      <c r="E20" s="16">
        <v>467</v>
      </c>
      <c r="F20" s="16">
        <v>71</v>
      </c>
      <c r="G20" s="17">
        <v>5</v>
      </c>
      <c r="H20" s="15">
        <v>4031</v>
      </c>
      <c r="I20" s="16">
        <v>2989</v>
      </c>
      <c r="J20" s="16">
        <v>1042</v>
      </c>
      <c r="K20" s="16">
        <v>921</v>
      </c>
      <c r="L20" s="16">
        <v>112</v>
      </c>
      <c r="M20" s="17">
        <v>9</v>
      </c>
    </row>
    <row r="21" spans="1:13" ht="15.75" customHeight="1">
      <c r="A21" s="7" t="s">
        <v>48</v>
      </c>
      <c r="B21" s="8">
        <v>100</v>
      </c>
      <c r="C21" s="9">
        <f>C20/B20*100</f>
        <v>77.23270440251572</v>
      </c>
      <c r="D21" s="9">
        <f>D20/B20*100</f>
        <v>22.767295597484278</v>
      </c>
      <c r="E21" s="9">
        <f>E20/D20*100</f>
        <v>86.0036832412523</v>
      </c>
      <c r="F21" s="9">
        <f>F20/D20*100</f>
        <v>13.075506445672191</v>
      </c>
      <c r="G21" s="10">
        <f>G20/D20*100</f>
        <v>0.9208103130755065</v>
      </c>
      <c r="H21" s="8">
        <v>100</v>
      </c>
      <c r="I21" s="9">
        <f>I20/H20*100</f>
        <v>74.1503349044902</v>
      </c>
      <c r="J21" s="9">
        <f>J20/H20*100</f>
        <v>25.8496650955098</v>
      </c>
      <c r="K21" s="9">
        <f>K20/J20*100</f>
        <v>88.38771593090212</v>
      </c>
      <c r="L21" s="9">
        <f>L20/J20*100</f>
        <v>10.748560460652591</v>
      </c>
      <c r="M21" s="10">
        <f>M20/J20*100</f>
        <v>0.8637236084452975</v>
      </c>
    </row>
    <row r="22" spans="1:13" ht="15.75" customHeight="1">
      <c r="A22" s="7" t="s">
        <v>69</v>
      </c>
      <c r="B22" s="8">
        <f aca="true" t="shared" si="4" ref="B22:G22">B20/B8*100</f>
        <v>4.890903125256337</v>
      </c>
      <c r="C22" s="9">
        <f t="shared" si="4"/>
        <v>15.175481957488879</v>
      </c>
      <c r="D22" s="9">
        <f t="shared" si="4"/>
        <v>1.4825533773821875</v>
      </c>
      <c r="E22" s="9">
        <f t="shared" si="4"/>
        <v>1.7615329485873787</v>
      </c>
      <c r="F22" s="9">
        <f t="shared" si="4"/>
        <v>0.8093935248518012</v>
      </c>
      <c r="G22" s="10">
        <f t="shared" si="4"/>
        <v>0.37230081906180196</v>
      </c>
      <c r="H22" s="8">
        <f aca="true" t="shared" si="5" ref="H22:M22">H20/H8*100</f>
        <v>6.073527196022299</v>
      </c>
      <c r="I22" s="9">
        <f t="shared" si="5"/>
        <v>14.178644276836962</v>
      </c>
      <c r="J22" s="9">
        <f t="shared" si="5"/>
        <v>2.300779438715803</v>
      </c>
      <c r="K22" s="9">
        <f t="shared" si="5"/>
        <v>2.560395874454422</v>
      </c>
      <c r="L22" s="9">
        <f t="shared" si="5"/>
        <v>1.322314049586777</v>
      </c>
      <c r="M22" s="10">
        <f t="shared" si="5"/>
        <v>1.0613207547169812</v>
      </c>
    </row>
    <row r="23" spans="1:13" ht="15.75" customHeight="1">
      <c r="A23" s="7"/>
      <c r="B23" s="11"/>
      <c r="C23" s="12"/>
      <c r="D23" s="12"/>
      <c r="E23" s="12"/>
      <c r="F23" s="12"/>
      <c r="G23" s="13"/>
      <c r="H23" s="11"/>
      <c r="I23" s="12"/>
      <c r="J23" s="12"/>
      <c r="K23" s="12"/>
      <c r="L23" s="12"/>
      <c r="M23" s="13"/>
    </row>
    <row r="24" spans="1:13" ht="15.75" customHeight="1">
      <c r="A24" s="65" t="s">
        <v>15</v>
      </c>
      <c r="B24" s="15">
        <v>10843</v>
      </c>
      <c r="C24" s="16">
        <v>4407</v>
      </c>
      <c r="D24" s="16">
        <v>6436</v>
      </c>
      <c r="E24" s="16">
        <v>5961</v>
      </c>
      <c r="F24" s="16">
        <v>443</v>
      </c>
      <c r="G24" s="17">
        <v>32</v>
      </c>
      <c r="H24" s="15">
        <v>26926</v>
      </c>
      <c r="I24" s="16">
        <v>10682</v>
      </c>
      <c r="J24" s="16">
        <v>16244</v>
      </c>
      <c r="K24" s="16">
        <v>14577</v>
      </c>
      <c r="L24" s="16">
        <v>1567</v>
      </c>
      <c r="M24" s="17">
        <v>100</v>
      </c>
    </row>
    <row r="25" spans="1:13" ht="15.75" customHeight="1">
      <c r="A25" s="7" t="s">
        <v>47</v>
      </c>
      <c r="B25" s="8">
        <v>100</v>
      </c>
      <c r="C25" s="9">
        <f>C24/B24*100</f>
        <v>40.64373328414646</v>
      </c>
      <c r="D25" s="9">
        <f>D24/B24*100</f>
        <v>59.35626671585354</v>
      </c>
      <c r="E25" s="9">
        <f>E24/D24*100</f>
        <v>92.61963952765693</v>
      </c>
      <c r="F25" s="9">
        <f>F24/D24*100</f>
        <v>6.8831572405220625</v>
      </c>
      <c r="G25" s="10">
        <f>G24/D24*100</f>
        <v>0.4972032318210068</v>
      </c>
      <c r="H25" s="8">
        <v>100</v>
      </c>
      <c r="I25" s="9">
        <f>I24/H24*100</f>
        <v>39.6716927876402</v>
      </c>
      <c r="J25" s="9">
        <f>J24/H24*100</f>
        <v>60.3283072123598</v>
      </c>
      <c r="K25" s="9">
        <f>K24/J24*100</f>
        <v>89.73774932282689</v>
      </c>
      <c r="L25" s="9">
        <f>L24/J24*100</f>
        <v>9.646638758926372</v>
      </c>
      <c r="M25" s="10">
        <f>M24/J24*100</f>
        <v>0.6156119182467372</v>
      </c>
    </row>
    <row r="26" spans="1:13" ht="15.75" customHeight="1">
      <c r="A26" s="7" t="s">
        <v>70</v>
      </c>
      <c r="B26" s="8">
        <f aca="true" t="shared" si="6" ref="B26:G26">B24/B8*100</f>
        <v>22.235665654991386</v>
      </c>
      <c r="C26" s="9">
        <f t="shared" si="6"/>
        <v>36.307464162135446</v>
      </c>
      <c r="D26" s="9">
        <f t="shared" si="6"/>
        <v>17.5722164582537</v>
      </c>
      <c r="E26" s="9">
        <f t="shared" si="6"/>
        <v>22.485006223831615</v>
      </c>
      <c r="F26" s="9">
        <f t="shared" si="6"/>
        <v>5.05015959872321</v>
      </c>
      <c r="G26" s="10">
        <f t="shared" si="6"/>
        <v>2.3827252419955323</v>
      </c>
      <c r="H26" s="8">
        <f aca="true" t="shared" si="7" ref="H26:M26">H24/H8*100</f>
        <v>40.569534428205515</v>
      </c>
      <c r="I26" s="9">
        <f t="shared" si="7"/>
        <v>50.67122053033537</v>
      </c>
      <c r="J26" s="9">
        <f t="shared" si="7"/>
        <v>35.86742917706287</v>
      </c>
      <c r="K26" s="9">
        <f t="shared" si="7"/>
        <v>40.52431125072975</v>
      </c>
      <c r="L26" s="9">
        <f t="shared" si="7"/>
        <v>18.500590318772137</v>
      </c>
      <c r="M26" s="10">
        <f t="shared" si="7"/>
        <v>11.79245283018868</v>
      </c>
    </row>
    <row r="27" spans="1:13" ht="8.25" customHeight="1">
      <c r="A27" s="7"/>
      <c r="B27" s="11"/>
      <c r="C27" s="12"/>
      <c r="D27" s="12"/>
      <c r="E27" s="12"/>
      <c r="F27" s="12"/>
      <c r="G27" s="13"/>
      <c r="H27" s="11"/>
      <c r="I27" s="12"/>
      <c r="J27" s="12"/>
      <c r="K27" s="12"/>
      <c r="L27" s="12"/>
      <c r="M27" s="13"/>
    </row>
    <row r="28" spans="1:13" ht="15.75" customHeight="1">
      <c r="A28" s="65" t="s">
        <v>16</v>
      </c>
      <c r="B28" s="15">
        <v>74352</v>
      </c>
      <c r="C28" s="16">
        <v>3175</v>
      </c>
      <c r="D28" s="16">
        <v>71177</v>
      </c>
      <c r="E28" s="16">
        <v>28191</v>
      </c>
      <c r="F28" s="16">
        <v>29462</v>
      </c>
      <c r="G28" s="17">
        <v>13525</v>
      </c>
      <c r="H28" s="15">
        <v>71299</v>
      </c>
      <c r="I28" s="16">
        <v>4511</v>
      </c>
      <c r="J28" s="16">
        <v>66788</v>
      </c>
      <c r="K28" s="16">
        <v>33034</v>
      </c>
      <c r="L28" s="16">
        <v>26142</v>
      </c>
      <c r="M28" s="17">
        <v>7611</v>
      </c>
    </row>
    <row r="29" spans="1:13" ht="15.75" customHeight="1">
      <c r="A29" s="7" t="s">
        <v>40</v>
      </c>
      <c r="B29" s="8">
        <v>100</v>
      </c>
      <c r="C29" s="9">
        <f>C28/B28*100</f>
        <v>4.270228104153217</v>
      </c>
      <c r="D29" s="9">
        <f>D28/B28*100</f>
        <v>95.72977189584678</v>
      </c>
      <c r="E29" s="9">
        <f>E28/D28*100</f>
        <v>39.60689548590135</v>
      </c>
      <c r="F29" s="9">
        <f>F28/D28*100</f>
        <v>41.39258468325443</v>
      </c>
      <c r="G29" s="10">
        <f>G28/D28*100</f>
        <v>19.001924779071892</v>
      </c>
      <c r="H29" s="8">
        <v>100</v>
      </c>
      <c r="I29" s="9">
        <f>I28/H28*100</f>
        <v>6.326876954796</v>
      </c>
      <c r="J29" s="9">
        <f>J28/H28*100</f>
        <v>93.673123045204</v>
      </c>
      <c r="K29" s="9">
        <f>K28/J28*100</f>
        <v>49.46098101455351</v>
      </c>
      <c r="L29" s="9">
        <f>L28/J28*100</f>
        <v>39.14176199317242</v>
      </c>
      <c r="M29" s="10">
        <f>M28/J28*100</f>
        <v>11.395759717314489</v>
      </c>
    </row>
    <row r="30" spans="1:13" ht="15.75" customHeight="1">
      <c r="A30" s="7" t="s">
        <v>71</v>
      </c>
      <c r="B30" s="8">
        <f aca="true" t="shared" si="8" ref="B30:G30">B28/B33*100</f>
        <v>96.80115611451782</v>
      </c>
      <c r="C30" s="9">
        <f t="shared" si="8"/>
        <v>280.4770318021201</v>
      </c>
      <c r="D30" s="9">
        <f t="shared" si="8"/>
        <v>94.05367548925037</v>
      </c>
      <c r="E30" s="9">
        <f t="shared" si="8"/>
        <v>111.3564544161795</v>
      </c>
      <c r="F30" s="9">
        <f t="shared" si="8"/>
        <v>83.59674261555486</v>
      </c>
      <c r="G30" s="10">
        <f t="shared" si="8"/>
        <v>89.46289191692023</v>
      </c>
      <c r="H30" s="8">
        <f aca="true" t="shared" si="9" ref="H30:M30">H28/H33*100</f>
        <v>89.66848605277058</v>
      </c>
      <c r="I30" s="9">
        <f t="shared" si="9"/>
        <v>176.4866979655712</v>
      </c>
      <c r="J30" s="9">
        <f t="shared" si="9"/>
        <v>86.78499961017698</v>
      </c>
      <c r="K30" s="9">
        <f t="shared" si="9"/>
        <v>93.8465909090909</v>
      </c>
      <c r="L30" s="9">
        <f t="shared" si="9"/>
        <v>82.23082004340851</v>
      </c>
      <c r="M30" s="10">
        <f t="shared" si="9"/>
        <v>76.361994582121</v>
      </c>
    </row>
    <row r="31" spans="1:13" ht="15.75" customHeight="1">
      <c r="A31" s="7" t="s">
        <v>24</v>
      </c>
      <c r="B31" s="8">
        <f aca="true" t="shared" si="10" ref="B31:G31">B28/B8</f>
        <v>1.5247313591994094</v>
      </c>
      <c r="C31" s="9">
        <f t="shared" si="10"/>
        <v>0.26157521832262315</v>
      </c>
      <c r="D31" s="9">
        <f t="shared" si="10"/>
        <v>1.9433462567574946</v>
      </c>
      <c r="E31" s="9">
        <f t="shared" si="10"/>
        <v>1.0633699219192034</v>
      </c>
      <c r="F31" s="9">
        <f t="shared" si="10"/>
        <v>3.358641130870953</v>
      </c>
      <c r="G31" s="10">
        <f t="shared" si="10"/>
        <v>10.070737155621742</v>
      </c>
      <c r="H31" s="8">
        <f aca="true" t="shared" si="11" ref="H31:M31">H28/H8</f>
        <v>1.0742654813921952</v>
      </c>
      <c r="I31" s="9">
        <f t="shared" si="11"/>
        <v>0.2139841563493193</v>
      </c>
      <c r="J31" s="9">
        <f t="shared" si="11"/>
        <v>1.474706882465941</v>
      </c>
      <c r="K31" s="9">
        <f t="shared" si="11"/>
        <v>0.9183508937755414</v>
      </c>
      <c r="L31" s="9">
        <f t="shared" si="11"/>
        <v>3.08642266824085</v>
      </c>
      <c r="M31" s="10">
        <f t="shared" si="11"/>
        <v>8.975235849056604</v>
      </c>
    </row>
    <row r="32" spans="1:13" ht="12" customHeight="1">
      <c r="A32" s="7"/>
      <c r="B32" s="11"/>
      <c r="C32" s="12"/>
      <c r="D32" s="12"/>
      <c r="E32" s="12"/>
      <c r="F32" s="12"/>
      <c r="G32" s="13"/>
      <c r="H32" s="11"/>
      <c r="I32" s="12"/>
      <c r="J32" s="12"/>
      <c r="K32" s="12"/>
      <c r="L32" s="12"/>
      <c r="M32" s="13"/>
    </row>
    <row r="33" spans="1:13" ht="15.75" customHeight="1">
      <c r="A33" s="65" t="s">
        <v>17</v>
      </c>
      <c r="B33" s="15">
        <v>76809</v>
      </c>
      <c r="C33" s="16">
        <v>1132</v>
      </c>
      <c r="D33" s="16">
        <v>75677</v>
      </c>
      <c r="E33" s="16">
        <v>25316</v>
      </c>
      <c r="F33" s="16">
        <v>35243</v>
      </c>
      <c r="G33" s="17">
        <v>15118</v>
      </c>
      <c r="H33" s="15">
        <v>79514</v>
      </c>
      <c r="I33" s="16">
        <v>2556</v>
      </c>
      <c r="J33" s="16">
        <v>76958</v>
      </c>
      <c r="K33" s="16">
        <v>35200</v>
      </c>
      <c r="L33" s="16">
        <v>31791</v>
      </c>
      <c r="M33" s="17">
        <v>9967</v>
      </c>
    </row>
    <row r="34" spans="1:13" ht="15.75" customHeight="1">
      <c r="A34" s="7" t="s">
        <v>47</v>
      </c>
      <c r="B34" s="8">
        <v>100</v>
      </c>
      <c r="C34" s="9">
        <f>C33/B33*100</f>
        <v>1.4737856240805114</v>
      </c>
      <c r="D34" s="9">
        <f>D33/B33*100</f>
        <v>98.52621437591948</v>
      </c>
      <c r="E34" s="9">
        <f>E33/D33*100</f>
        <v>33.4527002920306</v>
      </c>
      <c r="F34" s="9">
        <f>F33/D33*100</f>
        <v>46.570292162744295</v>
      </c>
      <c r="G34" s="10">
        <f>G33/D33*100</f>
        <v>19.9770075452251</v>
      </c>
      <c r="H34" s="8">
        <v>100</v>
      </c>
      <c r="I34" s="9">
        <f>I33/H33*100</f>
        <v>3.214528259174485</v>
      </c>
      <c r="J34" s="9">
        <f>J33/H33*100</f>
        <v>96.78547174082551</v>
      </c>
      <c r="K34" s="9">
        <f>K33/J33*100</f>
        <v>45.739234387588034</v>
      </c>
      <c r="L34" s="9">
        <f>L33/J33*100</f>
        <v>41.30954546635827</v>
      </c>
      <c r="M34" s="10">
        <f>M33/J33*100</f>
        <v>12.951220146053691</v>
      </c>
    </row>
    <row r="35" spans="1:13" ht="15.75" customHeight="1">
      <c r="A35" s="7" t="s">
        <v>44</v>
      </c>
      <c r="B35" s="8">
        <f aca="true" t="shared" si="12" ref="B35:G35">B33/B8</f>
        <v>1.575116889508654</v>
      </c>
      <c r="C35" s="9">
        <f t="shared" si="12"/>
        <v>0.09326083374526281</v>
      </c>
      <c r="D35" s="9">
        <f t="shared" si="12"/>
        <v>2.0662097963195545</v>
      </c>
      <c r="E35" s="9">
        <f t="shared" si="12"/>
        <v>0.9549243710158047</v>
      </c>
      <c r="F35" s="9">
        <f t="shared" si="12"/>
        <v>4.017669858641131</v>
      </c>
      <c r="G35" s="10">
        <f t="shared" si="12"/>
        <v>11.256887565152644</v>
      </c>
      <c r="H35" s="8">
        <f aca="true" t="shared" si="13" ref="H35:M35">H33/H8</f>
        <v>1.1980412837125207</v>
      </c>
      <c r="I35" s="9">
        <f t="shared" si="13"/>
        <v>0.12124662017930839</v>
      </c>
      <c r="J35" s="9">
        <f t="shared" si="13"/>
        <v>1.6992647221179535</v>
      </c>
      <c r="K35" s="9">
        <f t="shared" si="13"/>
        <v>0.9785660671096161</v>
      </c>
      <c r="L35" s="9">
        <f t="shared" si="13"/>
        <v>3.753364817001181</v>
      </c>
      <c r="M35" s="10">
        <f t="shared" si="13"/>
        <v>11.753537735849056</v>
      </c>
    </row>
    <row r="36" spans="1:13" ht="13.5" customHeight="1">
      <c r="A36" s="7"/>
      <c r="B36" s="11"/>
      <c r="C36" s="12"/>
      <c r="D36" s="12"/>
      <c r="E36" s="12"/>
      <c r="F36" s="12"/>
      <c r="G36" s="13"/>
      <c r="H36" s="11"/>
      <c r="I36" s="12"/>
      <c r="J36" s="12"/>
      <c r="K36" s="12"/>
      <c r="L36" s="12"/>
      <c r="M36" s="13"/>
    </row>
    <row r="37" spans="1:13" ht="15.75" customHeight="1">
      <c r="A37" s="65" t="s">
        <v>18</v>
      </c>
      <c r="B37" s="15">
        <v>3573</v>
      </c>
      <c r="C37" s="16">
        <v>595</v>
      </c>
      <c r="D37" s="16">
        <v>2978</v>
      </c>
      <c r="E37" s="16">
        <v>1722</v>
      </c>
      <c r="F37" s="16">
        <v>993</v>
      </c>
      <c r="G37" s="17">
        <v>263</v>
      </c>
      <c r="H37" s="15">
        <v>5141</v>
      </c>
      <c r="I37" s="16">
        <v>1093</v>
      </c>
      <c r="J37" s="16">
        <v>4048</v>
      </c>
      <c r="K37" s="16">
        <v>2712</v>
      </c>
      <c r="L37" s="16">
        <v>1113</v>
      </c>
      <c r="M37" s="17">
        <v>223</v>
      </c>
    </row>
    <row r="38" spans="1:13" ht="15.75" customHeight="1">
      <c r="A38" s="7" t="s">
        <v>21</v>
      </c>
      <c r="B38" s="8">
        <v>100</v>
      </c>
      <c r="C38" s="9">
        <f>C37/B37*100</f>
        <v>16.65267282395746</v>
      </c>
      <c r="D38" s="9">
        <f>D37/B37*100</f>
        <v>83.34732717604254</v>
      </c>
      <c r="E38" s="9">
        <f>E37/D37*100</f>
        <v>57.82404298186703</v>
      </c>
      <c r="F38" s="9">
        <f>F37/D37*100</f>
        <v>33.344526527871054</v>
      </c>
      <c r="G38" s="10">
        <f>G37/D37*100</f>
        <v>8.831430490261921</v>
      </c>
      <c r="H38" s="8">
        <v>100</v>
      </c>
      <c r="I38" s="9">
        <f>I37/H37*100</f>
        <v>21.26045516436491</v>
      </c>
      <c r="J38" s="9">
        <f>J37/H37*100</f>
        <v>78.73954483563509</v>
      </c>
      <c r="K38" s="9">
        <f>K37/J37*100</f>
        <v>66.99604743083005</v>
      </c>
      <c r="L38" s="9">
        <f>L37/J37*100</f>
        <v>27.495059288537547</v>
      </c>
      <c r="M38" s="10">
        <f>M37/J37*100</f>
        <v>5.508893280632411</v>
      </c>
    </row>
    <row r="39" spans="1:13" ht="15.75" customHeight="1">
      <c r="A39" s="7" t="s">
        <v>72</v>
      </c>
      <c r="B39" s="8">
        <f aca="true" t="shared" si="14" ref="B39:G39">B37/B33*100</f>
        <v>4.651798617349529</v>
      </c>
      <c r="C39" s="9">
        <f t="shared" si="14"/>
        <v>52.561837455830386</v>
      </c>
      <c r="D39" s="9">
        <f t="shared" si="14"/>
        <v>3.935145420669424</v>
      </c>
      <c r="E39" s="9">
        <f t="shared" si="14"/>
        <v>6.802022436403855</v>
      </c>
      <c r="F39" s="9">
        <f t="shared" si="14"/>
        <v>2.8175807961864767</v>
      </c>
      <c r="G39" s="10">
        <f t="shared" si="14"/>
        <v>1.739648101600741</v>
      </c>
      <c r="H39" s="8">
        <f aca="true" t="shared" si="15" ref="H39:M39">H37/H33*100</f>
        <v>6.465528083104862</v>
      </c>
      <c r="I39" s="9">
        <f t="shared" si="15"/>
        <v>42.762128325508606</v>
      </c>
      <c r="J39" s="9">
        <f t="shared" si="15"/>
        <v>5.260011954572624</v>
      </c>
      <c r="K39" s="9">
        <f t="shared" si="15"/>
        <v>7.704545454545454</v>
      </c>
      <c r="L39" s="9">
        <f t="shared" si="15"/>
        <v>3.500990846465981</v>
      </c>
      <c r="M39" s="10">
        <f t="shared" si="15"/>
        <v>2.2373833651048463</v>
      </c>
    </row>
    <row r="40" spans="1:13" ht="15.75" customHeight="1">
      <c r="A40" s="7" t="s">
        <v>25</v>
      </c>
      <c r="B40" s="8">
        <f aca="true" t="shared" si="16" ref="B40:G40">B37/B8</f>
        <v>0.07327126568780248</v>
      </c>
      <c r="C40" s="9">
        <f t="shared" si="16"/>
        <v>0.049019607843137254</v>
      </c>
      <c r="D40" s="9">
        <f t="shared" si="16"/>
        <v>0.08130836018129198</v>
      </c>
      <c r="E40" s="9">
        <f t="shared" si="16"/>
        <v>0.06495416996718344</v>
      </c>
      <c r="F40" s="9">
        <f t="shared" si="16"/>
        <v>0.11320109439124487</v>
      </c>
      <c r="G40" s="10">
        <f t="shared" si="16"/>
        <v>0.19583023082650783</v>
      </c>
      <c r="H40" s="8">
        <f aca="true" t="shared" si="17" ref="H40:M40">H37/H8</f>
        <v>0.07745969564562302</v>
      </c>
      <c r="I40" s="9">
        <f t="shared" si="17"/>
        <v>0.05184763531141787</v>
      </c>
      <c r="J40" s="9">
        <f t="shared" si="17"/>
        <v>0.08938152752323963</v>
      </c>
      <c r="K40" s="9">
        <f t="shared" si="17"/>
        <v>0.07539406744321815</v>
      </c>
      <c r="L40" s="9">
        <f t="shared" si="17"/>
        <v>0.13140495867768595</v>
      </c>
      <c r="M40" s="10">
        <f t="shared" si="17"/>
        <v>0.26297169811320753</v>
      </c>
    </row>
    <row r="41" spans="1:13" ht="15.75" customHeight="1">
      <c r="A41" s="7"/>
      <c r="B41" s="11"/>
      <c r="C41" s="12"/>
      <c r="D41" s="12"/>
      <c r="E41" s="12"/>
      <c r="F41" s="12"/>
      <c r="G41" s="13"/>
      <c r="H41" s="11"/>
      <c r="I41" s="12"/>
      <c r="J41" s="12"/>
      <c r="K41" s="12"/>
      <c r="L41" s="12"/>
      <c r="M41" s="13"/>
    </row>
    <row r="42" spans="1:13" ht="15.75" customHeight="1">
      <c r="A42" s="65" t="s">
        <v>12</v>
      </c>
      <c r="B42" s="15">
        <v>67868</v>
      </c>
      <c r="C42" s="16">
        <v>41</v>
      </c>
      <c r="D42" s="16">
        <v>67827</v>
      </c>
      <c r="E42" s="16">
        <v>21683</v>
      </c>
      <c r="F42" s="16">
        <v>32270</v>
      </c>
      <c r="G42" s="17">
        <v>13874</v>
      </c>
      <c r="H42" s="15">
        <v>67480</v>
      </c>
      <c r="I42" s="16">
        <v>77</v>
      </c>
      <c r="J42" s="16">
        <v>67403</v>
      </c>
      <c r="K42" s="16">
        <v>29941</v>
      </c>
      <c r="L42" s="16">
        <v>28615</v>
      </c>
      <c r="M42" s="17">
        <v>8847</v>
      </c>
    </row>
    <row r="43" spans="1:13" ht="15.75" customHeight="1">
      <c r="A43" s="7" t="s">
        <v>47</v>
      </c>
      <c r="B43" s="8">
        <v>100</v>
      </c>
      <c r="C43" s="9">
        <f>C42/B42*100</f>
        <v>0.060411386809689396</v>
      </c>
      <c r="D43" s="9">
        <f>D42/B42*100</f>
        <v>99.93958861319031</v>
      </c>
      <c r="E43" s="9">
        <f>E42/D42*100</f>
        <v>31.968095301281203</v>
      </c>
      <c r="F43" s="9">
        <f>F42/D42*100</f>
        <v>47.576923643976585</v>
      </c>
      <c r="G43" s="10">
        <f>G42/D42*100</f>
        <v>20.45498105474221</v>
      </c>
      <c r="H43" s="8">
        <v>100</v>
      </c>
      <c r="I43" s="9">
        <f>I42/H42*100</f>
        <v>0.1141078838174274</v>
      </c>
      <c r="J43" s="9">
        <f>J42/H42*100</f>
        <v>99.88589211618257</v>
      </c>
      <c r="K43" s="9">
        <f>K42/J42*100</f>
        <v>44.42087147456345</v>
      </c>
      <c r="L43" s="9">
        <f>L42/J42*100</f>
        <v>42.45359998813109</v>
      </c>
      <c r="M43" s="10">
        <f>M42/J42*100</f>
        <v>13.125528537305462</v>
      </c>
    </row>
    <row r="44" spans="1:13" ht="15.75" customHeight="1">
      <c r="A44" s="7" t="s">
        <v>73</v>
      </c>
      <c r="B44" s="8">
        <f aca="true" t="shared" si="18" ref="B44:G44">B42/B33*100</f>
        <v>88.35943704513794</v>
      </c>
      <c r="C44" s="9">
        <f t="shared" si="18"/>
        <v>3.6219081272084805</v>
      </c>
      <c r="D44" s="9">
        <f t="shared" si="18"/>
        <v>89.62696724235897</v>
      </c>
      <c r="E44" s="9">
        <f t="shared" si="18"/>
        <v>85.6493916890504</v>
      </c>
      <c r="F44" s="9">
        <f t="shared" si="18"/>
        <v>91.56428226881934</v>
      </c>
      <c r="G44" s="10">
        <f t="shared" si="18"/>
        <v>91.77139833311284</v>
      </c>
      <c r="H44" s="8">
        <f aca="true" t="shared" si="19" ref="H44:M44">H42/H33*100</f>
        <v>84.8655582664688</v>
      </c>
      <c r="I44" s="9">
        <f t="shared" si="19"/>
        <v>3.0125195618153366</v>
      </c>
      <c r="J44" s="9">
        <f t="shared" si="19"/>
        <v>87.58413680189194</v>
      </c>
      <c r="K44" s="9">
        <f t="shared" si="19"/>
        <v>85.0596590909091</v>
      </c>
      <c r="L44" s="9">
        <f t="shared" si="19"/>
        <v>90.00975118744299</v>
      </c>
      <c r="M44" s="10">
        <f t="shared" si="19"/>
        <v>88.76291762817297</v>
      </c>
    </row>
    <row r="45" spans="1:13" ht="15.75" customHeight="1">
      <c r="A45" s="7" t="s">
        <v>24</v>
      </c>
      <c r="B45" s="8">
        <f aca="true" t="shared" si="20" ref="B45:G45">B42/B8</f>
        <v>1.391764416372734</v>
      </c>
      <c r="C45" s="9">
        <f t="shared" si="20"/>
        <v>0.003377821716922063</v>
      </c>
      <c r="D45" s="9">
        <f t="shared" si="20"/>
        <v>1.851881177305739</v>
      </c>
      <c r="E45" s="9">
        <f t="shared" si="20"/>
        <v>0.8178869148655276</v>
      </c>
      <c r="F45" s="9">
        <f t="shared" si="20"/>
        <v>3.67875056999544</v>
      </c>
      <c r="G45" s="10">
        <f t="shared" si="20"/>
        <v>10.33060312732688</v>
      </c>
      <c r="H45" s="8">
        <f aca="true" t="shared" si="21" ref="H45:M45">H42/H8</f>
        <v>1.0167244236854</v>
      </c>
      <c r="I45" s="9">
        <f t="shared" si="21"/>
        <v>0.003652578150941606</v>
      </c>
      <c r="J45" s="9">
        <f t="shared" si="21"/>
        <v>1.4882863388460774</v>
      </c>
      <c r="K45" s="9">
        <f t="shared" si="21"/>
        <v>0.8323649606627561</v>
      </c>
      <c r="L45" s="9">
        <f t="shared" si="21"/>
        <v>3.3783943329397874</v>
      </c>
      <c r="M45" s="10">
        <f t="shared" si="21"/>
        <v>10.432783018867925</v>
      </c>
    </row>
    <row r="46" spans="1:13" ht="15" customHeight="1">
      <c r="A46" s="108" t="s">
        <v>64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"/>
    </row>
    <row r="47" spans="1:13" ht="15.75" customHeight="1">
      <c r="A47" s="65" t="s">
        <v>19</v>
      </c>
      <c r="B47" s="22"/>
      <c r="C47" s="23"/>
      <c r="D47" s="16">
        <v>80859</v>
      </c>
      <c r="E47" s="16">
        <v>27065</v>
      </c>
      <c r="F47" s="16">
        <v>38824</v>
      </c>
      <c r="G47" s="17">
        <v>14970</v>
      </c>
      <c r="H47" s="24"/>
      <c r="I47" s="25"/>
      <c r="J47" s="16">
        <v>75774</v>
      </c>
      <c r="K47" s="16">
        <v>35854</v>
      </c>
      <c r="L47" s="16">
        <v>31638</v>
      </c>
      <c r="M47" s="17">
        <v>8282</v>
      </c>
    </row>
    <row r="48" spans="1:13" ht="15.75" customHeight="1">
      <c r="A48" s="7" t="s">
        <v>21</v>
      </c>
      <c r="B48" s="26"/>
      <c r="C48" s="27"/>
      <c r="D48" s="9">
        <v>100</v>
      </c>
      <c r="E48" s="9">
        <f>E47/D47*100</f>
        <v>33.47184605300585</v>
      </c>
      <c r="F48" s="9">
        <f>F47/D47*100</f>
        <v>48.0144448979087</v>
      </c>
      <c r="G48" s="10">
        <f>G47/D47*100</f>
        <v>18.513709049085445</v>
      </c>
      <c r="H48" s="26"/>
      <c r="I48" s="27"/>
      <c r="J48" s="9">
        <v>100</v>
      </c>
      <c r="K48" s="9">
        <f>K47/J47*100</f>
        <v>47.31702166970201</v>
      </c>
      <c r="L48" s="9">
        <f>L47/J47*100</f>
        <v>41.7531079262016</v>
      </c>
      <c r="M48" s="10">
        <f>M47/J47*100</f>
        <v>10.929870404096393</v>
      </c>
    </row>
    <row r="49" spans="1:13" ht="9" customHeight="1">
      <c r="A49" s="7"/>
      <c r="B49" s="11"/>
      <c r="C49" s="12"/>
      <c r="D49" s="12"/>
      <c r="E49" s="12"/>
      <c r="F49" s="12"/>
      <c r="G49" s="13"/>
      <c r="H49" s="11"/>
      <c r="I49" s="12"/>
      <c r="J49" s="12"/>
      <c r="K49" s="12"/>
      <c r="L49" s="12"/>
      <c r="M49" s="13"/>
    </row>
    <row r="50" spans="1:13" ht="15.75" customHeight="1">
      <c r="A50" s="65" t="s">
        <v>60</v>
      </c>
      <c r="B50" s="22"/>
      <c r="C50" s="23"/>
      <c r="D50" s="67">
        <v>125.98588367273804</v>
      </c>
      <c r="E50" s="67">
        <v>135.80711525917008</v>
      </c>
      <c r="F50" s="67">
        <v>125.5627425614489</v>
      </c>
      <c r="G50" s="67">
        <v>112.28622862286228</v>
      </c>
      <c r="H50" s="68"/>
      <c r="I50" s="69"/>
      <c r="J50" s="67">
        <v>120.2723723056411</v>
      </c>
      <c r="K50" s="67">
        <v>130.3639602952405</v>
      </c>
      <c r="L50" s="67">
        <v>117.40388897135223</v>
      </c>
      <c r="M50" s="70">
        <v>96.85416910302888</v>
      </c>
    </row>
    <row r="51" spans="1:13" ht="9" customHeight="1">
      <c r="A51" s="7"/>
      <c r="B51" s="11"/>
      <c r="C51" s="12"/>
      <c r="D51" s="12"/>
      <c r="E51" s="12"/>
      <c r="F51" s="12"/>
      <c r="G51" s="13"/>
      <c r="H51" s="11"/>
      <c r="I51" s="12"/>
      <c r="J51" s="12"/>
      <c r="K51" s="12"/>
      <c r="L51" s="12"/>
      <c r="M51" s="13"/>
    </row>
    <row r="52" spans="1:13" ht="15.75" customHeight="1">
      <c r="A52" s="14" t="s">
        <v>20</v>
      </c>
      <c r="B52" s="11"/>
      <c r="C52" s="12"/>
      <c r="D52" s="12"/>
      <c r="E52" s="12"/>
      <c r="F52" s="12"/>
      <c r="G52" s="13"/>
      <c r="H52" s="11"/>
      <c r="I52" s="12"/>
      <c r="J52" s="12"/>
      <c r="K52" s="12"/>
      <c r="L52" s="12"/>
      <c r="M52" s="13"/>
    </row>
    <row r="53" spans="1:13" ht="15.75" customHeight="1">
      <c r="A53" s="7" t="s">
        <v>26</v>
      </c>
      <c r="B53" s="22"/>
      <c r="C53" s="23"/>
      <c r="D53" s="16">
        <v>15436</v>
      </c>
      <c r="E53" s="16">
        <v>11007</v>
      </c>
      <c r="F53" s="16">
        <v>3808</v>
      </c>
      <c r="G53" s="53">
        <v>621</v>
      </c>
      <c r="H53" s="24"/>
      <c r="I53" s="25"/>
      <c r="J53" s="16">
        <v>28766</v>
      </c>
      <c r="K53" s="16">
        <v>22127</v>
      </c>
      <c r="L53" s="16">
        <v>6102</v>
      </c>
      <c r="M53" s="54">
        <v>537</v>
      </c>
    </row>
    <row r="54" spans="1:13" ht="15.75" customHeight="1">
      <c r="A54" s="7" t="s">
        <v>27</v>
      </c>
      <c r="B54" s="22"/>
      <c r="C54" s="23"/>
      <c r="D54" s="9">
        <f>D53/D8*100</f>
        <v>42.14492437066565</v>
      </c>
      <c r="E54" s="9">
        <f>E53/E8*100</f>
        <v>41.51861491456377</v>
      </c>
      <c r="F54" s="9">
        <f>F53/F8*100</f>
        <v>43.41085271317829</v>
      </c>
      <c r="G54" s="9">
        <f>G53/G8*100</f>
        <v>46.239761727475795</v>
      </c>
      <c r="H54" s="22"/>
      <c r="I54" s="23"/>
      <c r="J54" s="9">
        <f>J53/J8*100</f>
        <v>63.51652719203339</v>
      </c>
      <c r="K54" s="9">
        <f>K53/K8*100</f>
        <v>61.51344138333658</v>
      </c>
      <c r="L54" s="9">
        <f>L53/L8*100</f>
        <v>72.04250295159386</v>
      </c>
      <c r="M54" s="10">
        <f>M53/M8*100</f>
        <v>63.32547169811321</v>
      </c>
    </row>
    <row r="55" spans="1:13" ht="15.75" customHeight="1">
      <c r="A55" s="7" t="s">
        <v>28</v>
      </c>
      <c r="B55" s="22"/>
      <c r="C55" s="23"/>
      <c r="D55" s="16">
        <v>15887</v>
      </c>
      <c r="E55" s="16">
        <v>6333</v>
      </c>
      <c r="F55" s="16">
        <v>7007</v>
      </c>
      <c r="G55" s="55">
        <v>2547</v>
      </c>
      <c r="H55" s="24"/>
      <c r="I55" s="25"/>
      <c r="J55" s="16">
        <v>33845</v>
      </c>
      <c r="K55" s="16">
        <v>16286</v>
      </c>
      <c r="L55" s="16">
        <v>14436</v>
      </c>
      <c r="M55" s="56">
        <v>3123</v>
      </c>
    </row>
    <row r="56" spans="1:13" ht="15.75" customHeight="1">
      <c r="A56" s="7" t="s">
        <v>29</v>
      </c>
      <c r="B56" s="22"/>
      <c r="C56" s="23"/>
      <c r="D56" s="9">
        <f>D55/D42*100</f>
        <v>23.42282571837174</v>
      </c>
      <c r="E56" s="9">
        <f>E55/E42*100</f>
        <v>29.20721302402804</v>
      </c>
      <c r="F56" s="9">
        <f>F55/F42*100</f>
        <v>21.71366594360087</v>
      </c>
      <c r="G56" s="9">
        <f>G55/G42*100</f>
        <v>18.35807986161165</v>
      </c>
      <c r="H56" s="22"/>
      <c r="I56" s="23"/>
      <c r="J56" s="9">
        <f>J55/J42*100</f>
        <v>50.21289853567349</v>
      </c>
      <c r="K56" s="9">
        <f>K55/K42*100</f>
        <v>54.39364082695969</v>
      </c>
      <c r="L56" s="9">
        <f>L55/L42*100</f>
        <v>50.4490651756072</v>
      </c>
      <c r="M56" s="10">
        <f>M55/M42*100</f>
        <v>35.3001017293998</v>
      </c>
    </row>
    <row r="57" spans="1:13" ht="7.5" customHeight="1">
      <c r="A57" s="7"/>
      <c r="B57" s="11"/>
      <c r="C57" s="12"/>
      <c r="D57" s="12"/>
      <c r="E57" s="12"/>
      <c r="F57" s="12"/>
      <c r="G57" s="13"/>
      <c r="H57" s="11"/>
      <c r="I57" s="12"/>
      <c r="J57" s="12"/>
      <c r="K57" s="12"/>
      <c r="L57" s="12"/>
      <c r="M57" s="13"/>
    </row>
    <row r="58" spans="1:13" ht="15.75" customHeight="1">
      <c r="A58" s="65" t="s">
        <v>46</v>
      </c>
      <c r="B58" s="11"/>
      <c r="C58" s="12"/>
      <c r="D58" s="12"/>
      <c r="E58" s="12"/>
      <c r="F58" s="12"/>
      <c r="G58" s="13"/>
      <c r="H58" s="11"/>
      <c r="I58" s="12"/>
      <c r="J58" s="12"/>
      <c r="K58" s="12"/>
      <c r="L58" s="12"/>
      <c r="M58" s="13"/>
    </row>
    <row r="59" spans="1:13" ht="9" customHeight="1">
      <c r="A59" s="7"/>
      <c r="B59" s="11"/>
      <c r="C59" s="12"/>
      <c r="D59" s="12"/>
      <c r="E59" s="12"/>
      <c r="F59" s="12"/>
      <c r="G59" s="13"/>
      <c r="H59" s="11"/>
      <c r="I59" s="12"/>
      <c r="J59" s="12"/>
      <c r="K59" s="12"/>
      <c r="L59" s="12"/>
      <c r="M59" s="13"/>
    </row>
    <row r="60" spans="1:13" ht="15.75" customHeight="1">
      <c r="A60" s="66" t="s">
        <v>7</v>
      </c>
      <c r="B60" s="11"/>
      <c r="C60" s="12"/>
      <c r="D60" s="12"/>
      <c r="E60" s="12"/>
      <c r="F60" s="12"/>
      <c r="G60" s="13"/>
      <c r="H60" s="11"/>
      <c r="I60" s="12"/>
      <c r="J60" s="12"/>
      <c r="K60" s="12"/>
      <c r="L60" s="12"/>
      <c r="M60" s="13"/>
    </row>
    <row r="61" spans="1:13" ht="15.75" customHeight="1">
      <c r="A61" s="7" t="s">
        <v>30</v>
      </c>
      <c r="B61" s="15">
        <v>25971</v>
      </c>
      <c r="C61" s="16">
        <v>2332</v>
      </c>
      <c r="D61" s="16">
        <v>23639</v>
      </c>
      <c r="E61" s="16">
        <v>15361</v>
      </c>
      <c r="F61" s="16">
        <v>7130</v>
      </c>
      <c r="G61" s="17">
        <v>1148</v>
      </c>
      <c r="H61" s="15">
        <v>34710</v>
      </c>
      <c r="I61" s="16">
        <v>5311</v>
      </c>
      <c r="J61" s="16">
        <v>29399</v>
      </c>
      <c r="K61" s="16">
        <v>22070</v>
      </c>
      <c r="L61" s="16">
        <v>6642</v>
      </c>
      <c r="M61" s="17">
        <v>687</v>
      </c>
    </row>
    <row r="62" spans="1:13" ht="15.75" customHeight="1">
      <c r="A62" s="7" t="s">
        <v>69</v>
      </c>
      <c r="B62" s="8">
        <f aca="true" t="shared" si="22" ref="B62:M62">B61/B8*100</f>
        <v>53.258551390369945</v>
      </c>
      <c r="C62" s="9">
        <f t="shared" si="22"/>
        <v>19.212390838688417</v>
      </c>
      <c r="D62" s="9">
        <f t="shared" si="22"/>
        <v>64.54158248238956</v>
      </c>
      <c r="E62" s="9">
        <f t="shared" si="22"/>
        <v>57.94198634529063</v>
      </c>
      <c r="F62" s="9">
        <f t="shared" si="22"/>
        <v>81.28134974920201</v>
      </c>
      <c r="G62" s="10">
        <f t="shared" si="22"/>
        <v>85.48026805658972</v>
      </c>
      <c r="H62" s="8">
        <f t="shared" si="22"/>
        <v>52.29772487569685</v>
      </c>
      <c r="I62" s="9">
        <f t="shared" si="22"/>
        <v>25.19330202552061</v>
      </c>
      <c r="J62" s="9">
        <f t="shared" si="22"/>
        <v>64.91421758042792</v>
      </c>
      <c r="K62" s="9">
        <f t="shared" si="22"/>
        <v>61.35498040087849</v>
      </c>
      <c r="L62" s="9">
        <f t="shared" si="22"/>
        <v>78.41794569067297</v>
      </c>
      <c r="M62" s="10">
        <f t="shared" si="22"/>
        <v>81.01415094339622</v>
      </c>
    </row>
    <row r="63" spans="1:13" ht="15.75" customHeight="1">
      <c r="A63" s="7" t="s">
        <v>31</v>
      </c>
      <c r="B63" s="15">
        <v>84169</v>
      </c>
      <c r="C63" s="16">
        <v>4836</v>
      </c>
      <c r="D63" s="16">
        <v>79333</v>
      </c>
      <c r="E63" s="16">
        <v>39926</v>
      </c>
      <c r="F63" s="16">
        <v>31186</v>
      </c>
      <c r="G63" s="17">
        <v>8221</v>
      </c>
      <c r="H63" s="15">
        <v>99688</v>
      </c>
      <c r="I63" s="16">
        <v>11282</v>
      </c>
      <c r="J63" s="16">
        <v>88406</v>
      </c>
      <c r="K63" s="16">
        <v>58281</v>
      </c>
      <c r="L63" s="16">
        <v>26303</v>
      </c>
      <c r="M63" s="17">
        <v>3822</v>
      </c>
    </row>
    <row r="64" spans="1:13" ht="15.75" customHeight="1">
      <c r="A64" s="7" t="s">
        <v>32</v>
      </c>
      <c r="B64" s="8">
        <v>100</v>
      </c>
      <c r="C64" s="9">
        <f>C63/B63*100</f>
        <v>5.745583290760256</v>
      </c>
      <c r="D64" s="9">
        <f>D63/B63*100</f>
        <v>94.25441670923973</v>
      </c>
      <c r="E64" s="9">
        <f>E63/D63*100</f>
        <v>50.32710221471519</v>
      </c>
      <c r="F64" s="9">
        <f>F63/D63*100</f>
        <v>39.310249202727746</v>
      </c>
      <c r="G64" s="10">
        <f>G63/D63*100</f>
        <v>10.36264858255707</v>
      </c>
      <c r="H64" s="8">
        <v>100</v>
      </c>
      <c r="I64" s="9">
        <f>I63/H63*100</f>
        <v>11.317310007222535</v>
      </c>
      <c r="J64" s="9">
        <f>J63/H63*100</f>
        <v>88.68268999277747</v>
      </c>
      <c r="K64" s="9">
        <f>K63/J63*100</f>
        <v>65.92425853448862</v>
      </c>
      <c r="L64" s="9">
        <f>L63/J63*100</f>
        <v>29.752505486052982</v>
      </c>
      <c r="M64" s="10">
        <f>M63/J63*100</f>
        <v>4.323235979458408</v>
      </c>
    </row>
    <row r="65" spans="1:13" ht="15.75" customHeight="1">
      <c r="A65" s="7" t="s">
        <v>33</v>
      </c>
      <c r="B65" s="8">
        <f aca="true" t="shared" si="23" ref="B65:M65">B63/B8</f>
        <v>1.7260479041916168</v>
      </c>
      <c r="C65" s="9">
        <f t="shared" si="23"/>
        <v>0.39841819080573404</v>
      </c>
      <c r="D65" s="9">
        <f t="shared" si="23"/>
        <v>2.16602959646153</v>
      </c>
      <c r="E65" s="9">
        <f t="shared" si="23"/>
        <v>1.5060163705631624</v>
      </c>
      <c r="F65" s="9">
        <f t="shared" si="23"/>
        <v>3.5551755585955314</v>
      </c>
      <c r="G65" s="10">
        <f t="shared" si="23"/>
        <v>6.121370067014148</v>
      </c>
      <c r="H65" s="8">
        <f t="shared" si="23"/>
        <v>1.502003917432575</v>
      </c>
      <c r="I65" s="9">
        <f t="shared" si="23"/>
        <v>0.5351738532327689</v>
      </c>
      <c r="J65" s="9">
        <f t="shared" si="23"/>
        <v>1.9520413345403962</v>
      </c>
      <c r="K65" s="9">
        <f t="shared" si="23"/>
        <v>1.6202218453754413</v>
      </c>
      <c r="L65" s="9">
        <f t="shared" si="23"/>
        <v>3.1054309327036598</v>
      </c>
      <c r="M65" s="10">
        <f t="shared" si="23"/>
        <v>4.507075471698113</v>
      </c>
    </row>
    <row r="66" spans="1:13" ht="7.5" customHeight="1">
      <c r="A66" s="7"/>
      <c r="B66" s="11"/>
      <c r="C66" s="12"/>
      <c r="D66" s="12"/>
      <c r="E66" s="12"/>
      <c r="F66" s="12"/>
      <c r="G66" s="13"/>
      <c r="H66" s="11"/>
      <c r="I66" s="12"/>
      <c r="J66" s="12"/>
      <c r="K66" s="12"/>
      <c r="L66" s="12"/>
      <c r="M66" s="13"/>
    </row>
    <row r="67" spans="1:13" ht="15.75" customHeight="1">
      <c r="A67" s="66" t="s">
        <v>8</v>
      </c>
      <c r="B67" s="11"/>
      <c r="C67" s="12"/>
      <c r="D67" s="12"/>
      <c r="E67" s="12"/>
      <c r="F67" s="12"/>
      <c r="G67" s="13"/>
      <c r="H67" s="11"/>
      <c r="I67" s="12"/>
      <c r="J67" s="12"/>
      <c r="K67" s="12"/>
      <c r="L67" s="12"/>
      <c r="M67" s="13"/>
    </row>
    <row r="68" spans="1:13" ht="15.75" customHeight="1">
      <c r="A68" s="7" t="s">
        <v>34</v>
      </c>
      <c r="B68" s="15">
        <v>11716</v>
      </c>
      <c r="C68" s="16">
        <v>2002</v>
      </c>
      <c r="D68" s="16">
        <v>9714</v>
      </c>
      <c r="E68" s="16">
        <v>7053</v>
      </c>
      <c r="F68" s="16">
        <v>2286</v>
      </c>
      <c r="G68" s="17">
        <v>375</v>
      </c>
      <c r="H68" s="15">
        <v>17253</v>
      </c>
      <c r="I68" s="16">
        <v>4070</v>
      </c>
      <c r="J68" s="16">
        <v>13183</v>
      </c>
      <c r="K68" s="16">
        <v>10504</v>
      </c>
      <c r="L68" s="16">
        <v>2409</v>
      </c>
      <c r="M68" s="17">
        <v>270</v>
      </c>
    </row>
    <row r="69" spans="1:13" ht="15.75" customHeight="1">
      <c r="A69" s="7" t="s">
        <v>74</v>
      </c>
      <c r="B69" s="8">
        <f aca="true" t="shared" si="24" ref="B69:M69">B68/B8*100</f>
        <v>24.025920761217293</v>
      </c>
      <c r="C69" s="9">
        <f t="shared" si="24"/>
        <v>16.49365628604383</v>
      </c>
      <c r="D69" s="9">
        <f t="shared" si="24"/>
        <v>26.52214274012996</v>
      </c>
      <c r="E69" s="9">
        <f t="shared" si="24"/>
        <v>26.60405114857983</v>
      </c>
      <c r="F69" s="9">
        <f t="shared" si="24"/>
        <v>26.06019151846785</v>
      </c>
      <c r="G69" s="10">
        <f t="shared" si="24"/>
        <v>27.922561429635145</v>
      </c>
      <c r="H69" s="8">
        <f t="shared" si="24"/>
        <v>25.995178544523128</v>
      </c>
      <c r="I69" s="9">
        <f t="shared" si="24"/>
        <v>19.30648451211992</v>
      </c>
      <c r="J69" s="9">
        <f t="shared" si="24"/>
        <v>29.108613570624215</v>
      </c>
      <c r="K69" s="9">
        <f t="shared" si="24"/>
        <v>29.201301048066497</v>
      </c>
      <c r="L69" s="9">
        <f t="shared" si="24"/>
        <v>28.44155844155844</v>
      </c>
      <c r="M69" s="10">
        <f t="shared" si="24"/>
        <v>31.839622641509436</v>
      </c>
    </row>
    <row r="70" spans="1:13" ht="15.75" customHeight="1">
      <c r="A70" s="7" t="s">
        <v>35</v>
      </c>
      <c r="B70" s="15">
        <v>31244</v>
      </c>
      <c r="C70" s="16">
        <v>4646</v>
      </c>
      <c r="D70" s="16">
        <v>26598</v>
      </c>
      <c r="E70" s="16">
        <v>18322</v>
      </c>
      <c r="F70" s="16">
        <v>6919</v>
      </c>
      <c r="G70" s="17">
        <v>1357</v>
      </c>
      <c r="H70" s="15">
        <v>52412</v>
      </c>
      <c r="I70" s="16">
        <v>10956</v>
      </c>
      <c r="J70" s="16">
        <v>41456</v>
      </c>
      <c r="K70" s="16">
        <v>31675</v>
      </c>
      <c r="L70" s="16">
        <v>8604</v>
      </c>
      <c r="M70" s="17">
        <v>1177</v>
      </c>
    </row>
    <row r="71" spans="1:13" ht="15.75" customHeight="1">
      <c r="A71" s="7" t="s">
        <v>36</v>
      </c>
      <c r="B71" s="8">
        <v>100</v>
      </c>
      <c r="C71" s="9">
        <f>C70/B70*100</f>
        <v>14.870055050569707</v>
      </c>
      <c r="D71" s="9">
        <f>D70/B70*100</f>
        <v>85.1299449494303</v>
      </c>
      <c r="E71" s="9">
        <f>E70/D70*100</f>
        <v>68.88487856229791</v>
      </c>
      <c r="F71" s="9">
        <f>F70/D70*100</f>
        <v>26.01323407775021</v>
      </c>
      <c r="G71" s="10">
        <f>G70/D70*100</f>
        <v>5.101887359951876</v>
      </c>
      <c r="H71" s="8">
        <v>100</v>
      </c>
      <c r="I71" s="9">
        <f>I70/H70*100</f>
        <v>20.903609860337326</v>
      </c>
      <c r="J71" s="9">
        <f>J70/H70*100</f>
        <v>79.09639013966267</v>
      </c>
      <c r="K71" s="9">
        <f>K70/J70*100</f>
        <v>76.40631030490158</v>
      </c>
      <c r="L71" s="9">
        <f>L70/J70*100</f>
        <v>20.754534928598996</v>
      </c>
      <c r="M71" s="10">
        <f>M70/J70*100</f>
        <v>2.839154766499421</v>
      </c>
    </row>
    <row r="72" spans="1:13" ht="15.75" customHeight="1">
      <c r="A72" s="7" t="s">
        <v>37</v>
      </c>
      <c r="B72" s="8">
        <f aca="true" t="shared" si="25" ref="B72:M72">B70/B8</f>
        <v>0.6407185628742516</v>
      </c>
      <c r="C72" s="9">
        <f t="shared" si="25"/>
        <v>0.382764870654144</v>
      </c>
      <c r="D72" s="9">
        <f t="shared" si="25"/>
        <v>0.7262054278381478</v>
      </c>
      <c r="E72" s="9">
        <f t="shared" si="25"/>
        <v>0.6911093508355023</v>
      </c>
      <c r="F72" s="9">
        <f t="shared" si="25"/>
        <v>0.7887596899224806</v>
      </c>
      <c r="G72" s="10">
        <f t="shared" si="25"/>
        <v>1.0104244229337305</v>
      </c>
      <c r="H72" s="8">
        <f t="shared" si="25"/>
        <v>0.789694138918186</v>
      </c>
      <c r="I72" s="9">
        <f t="shared" si="25"/>
        <v>0.51970969119112</v>
      </c>
      <c r="J72" s="9">
        <f t="shared" si="25"/>
        <v>0.9153657621055885</v>
      </c>
      <c r="K72" s="9">
        <f t="shared" si="25"/>
        <v>0.8805704595368491</v>
      </c>
      <c r="L72" s="9">
        <f t="shared" si="25"/>
        <v>1.0158205430932703</v>
      </c>
      <c r="M72" s="10">
        <f t="shared" si="25"/>
        <v>1.3879716981132075</v>
      </c>
    </row>
    <row r="73" spans="1:13" ht="5.25" customHeight="1">
      <c r="A73" s="7"/>
      <c r="B73" s="11"/>
      <c r="C73" s="12"/>
      <c r="D73" s="12"/>
      <c r="E73" s="12"/>
      <c r="F73" s="12"/>
      <c r="G73" s="13"/>
      <c r="H73" s="11"/>
      <c r="I73" s="12"/>
      <c r="J73" s="12"/>
      <c r="K73" s="12"/>
      <c r="L73" s="12"/>
      <c r="M73" s="13"/>
    </row>
    <row r="74" spans="1:13" ht="15" customHeight="1">
      <c r="A74" s="66" t="s">
        <v>9</v>
      </c>
      <c r="B74" s="11"/>
      <c r="C74" s="12"/>
      <c r="D74" s="12"/>
      <c r="E74" s="12"/>
      <c r="F74" s="12"/>
      <c r="G74" s="13"/>
      <c r="H74" s="11"/>
      <c r="I74" s="12"/>
      <c r="J74" s="12"/>
      <c r="K74" s="12"/>
      <c r="L74" s="12"/>
      <c r="M74" s="13"/>
    </row>
    <row r="75" spans="1:13" ht="15.75" customHeight="1">
      <c r="A75" s="7" t="s">
        <v>38</v>
      </c>
      <c r="B75" s="15">
        <v>33358</v>
      </c>
      <c r="C75" s="16">
        <v>5832</v>
      </c>
      <c r="D75" s="16">
        <v>27526</v>
      </c>
      <c r="E75" s="16">
        <v>19381</v>
      </c>
      <c r="F75" s="16">
        <v>7045</v>
      </c>
      <c r="G75" s="17">
        <v>1100</v>
      </c>
      <c r="H75" s="15">
        <v>37952</v>
      </c>
      <c r="I75" s="16">
        <v>9097</v>
      </c>
      <c r="J75" s="16">
        <v>28855</v>
      </c>
      <c r="K75" s="16">
        <v>22460</v>
      </c>
      <c r="L75" s="16">
        <v>5792</v>
      </c>
      <c r="M75" s="17">
        <v>603</v>
      </c>
    </row>
    <row r="76" spans="1:13" ht="15.75" customHeight="1">
      <c r="A76" s="7" t="s">
        <v>75</v>
      </c>
      <c r="B76" s="8">
        <f aca="true" t="shared" si="26" ref="B76:M76">B75/B8*100</f>
        <v>68.40702157329177</v>
      </c>
      <c r="C76" s="9">
        <f t="shared" si="26"/>
        <v>48.04745427582798</v>
      </c>
      <c r="D76" s="9">
        <f t="shared" si="26"/>
        <v>75.15426199967237</v>
      </c>
      <c r="E76" s="9">
        <f t="shared" si="26"/>
        <v>73.10550337595714</v>
      </c>
      <c r="F76" s="9">
        <f t="shared" si="26"/>
        <v>80.31235750113999</v>
      </c>
      <c r="G76" s="10">
        <f t="shared" si="26"/>
        <v>81.90618019359643</v>
      </c>
      <c r="H76" s="8">
        <f t="shared" si="26"/>
        <v>57.18246195570288</v>
      </c>
      <c r="I76" s="9">
        <f t="shared" si="26"/>
        <v>43.15260186898155</v>
      </c>
      <c r="J76" s="9">
        <f t="shared" si="26"/>
        <v>63.713042902249995</v>
      </c>
      <c r="K76" s="9">
        <f t="shared" si="26"/>
        <v>62.43918712296016</v>
      </c>
      <c r="L76" s="9">
        <f t="shared" si="26"/>
        <v>68.38252656434474</v>
      </c>
      <c r="M76" s="10">
        <f t="shared" si="26"/>
        <v>71.10849056603774</v>
      </c>
    </row>
    <row r="77" spans="1:13" ht="15.75" customHeight="1">
      <c r="A77" s="7" t="s">
        <v>41</v>
      </c>
      <c r="B77" s="15">
        <v>214185</v>
      </c>
      <c r="C77" s="16">
        <v>28643</v>
      </c>
      <c r="D77" s="16">
        <v>185542</v>
      </c>
      <c r="E77" s="16">
        <v>114525</v>
      </c>
      <c r="F77" s="16">
        <v>57674</v>
      </c>
      <c r="G77" s="17">
        <v>13343</v>
      </c>
      <c r="H77" s="15">
        <v>231734</v>
      </c>
      <c r="I77" s="16">
        <v>43595</v>
      </c>
      <c r="J77" s="16">
        <v>188139</v>
      </c>
      <c r="K77" s="16">
        <v>135681</v>
      </c>
      <c r="L77" s="16">
        <v>45839</v>
      </c>
      <c r="M77" s="17">
        <v>6619</v>
      </c>
    </row>
    <row r="78" spans="1:13" ht="15.75" customHeight="1">
      <c r="A78" s="7" t="s">
        <v>40</v>
      </c>
      <c r="B78" s="8">
        <v>100</v>
      </c>
      <c r="C78" s="9">
        <f>C77/B77*100</f>
        <v>13.37301865209982</v>
      </c>
      <c r="D78" s="9">
        <f>D77/B77*100</f>
        <v>86.62698134790018</v>
      </c>
      <c r="E78" s="9">
        <f>E77/D77*100</f>
        <v>61.72456910025762</v>
      </c>
      <c r="F78" s="9">
        <f>F77/D77*100</f>
        <v>31.084067219281884</v>
      </c>
      <c r="G78" s="10">
        <f>G77/D77*100</f>
        <v>7.191363680460489</v>
      </c>
      <c r="H78" s="8">
        <v>100</v>
      </c>
      <c r="I78" s="9">
        <f>I77/H77*100</f>
        <v>18.812517800581702</v>
      </c>
      <c r="J78" s="9">
        <f>J77/H77*100</f>
        <v>81.1874821994183</v>
      </c>
      <c r="K78" s="9">
        <f>K77/J77*100</f>
        <v>72.11742381962273</v>
      </c>
      <c r="L78" s="9">
        <f>L77/J77*100</f>
        <v>24.36443268009291</v>
      </c>
      <c r="M78" s="10">
        <f>M77/J77*100</f>
        <v>3.518143500284364</v>
      </c>
    </row>
    <row r="79" spans="1:13" ht="15.75" customHeight="1">
      <c r="A79" s="7" t="s">
        <v>39</v>
      </c>
      <c r="B79" s="8">
        <f aca="true" t="shared" si="27" ref="B79:M79">B77/B8</f>
        <v>4.392277089656304</v>
      </c>
      <c r="C79" s="9">
        <f t="shared" si="27"/>
        <v>2.359779205799967</v>
      </c>
      <c r="D79" s="9">
        <f t="shared" si="27"/>
        <v>5.065854857205264</v>
      </c>
      <c r="E79" s="9">
        <f t="shared" si="27"/>
        <v>4.319904945117121</v>
      </c>
      <c r="F79" s="9">
        <f t="shared" si="27"/>
        <v>6.574783401732786</v>
      </c>
      <c r="G79" s="10">
        <f t="shared" si="27"/>
        <v>9.935219657483247</v>
      </c>
      <c r="H79" s="8">
        <f t="shared" si="27"/>
        <v>3.4915473858671087</v>
      </c>
      <c r="I79" s="9">
        <f t="shared" si="27"/>
        <v>2.06797590247142</v>
      </c>
      <c r="J79" s="9">
        <f t="shared" si="27"/>
        <v>4.154187551060964</v>
      </c>
      <c r="K79" s="9">
        <f t="shared" si="27"/>
        <v>3.771955186122154</v>
      </c>
      <c r="L79" s="9">
        <f t="shared" si="27"/>
        <v>5.411924439197167</v>
      </c>
      <c r="M79" s="10">
        <f t="shared" si="27"/>
        <v>7.805424528301887</v>
      </c>
    </row>
    <row r="80" spans="1:13" ht="8.25" customHeight="1">
      <c r="A80" s="7"/>
      <c r="B80" s="11"/>
      <c r="C80" s="12"/>
      <c r="D80" s="12"/>
      <c r="E80" s="12"/>
      <c r="F80" s="12"/>
      <c r="G80" s="13"/>
      <c r="H80" s="11"/>
      <c r="I80" s="12"/>
      <c r="J80" s="12"/>
      <c r="K80" s="12"/>
      <c r="L80" s="12"/>
      <c r="M80" s="13"/>
    </row>
    <row r="81" spans="1:13" ht="14.25" customHeight="1">
      <c r="A81" s="66" t="s">
        <v>10</v>
      </c>
      <c r="B81" s="11"/>
      <c r="C81" s="12"/>
      <c r="D81" s="12"/>
      <c r="E81" s="12"/>
      <c r="F81" s="12"/>
      <c r="G81" s="13"/>
      <c r="H81" s="11"/>
      <c r="I81" s="12"/>
      <c r="J81" s="12"/>
      <c r="K81" s="12"/>
      <c r="L81" s="12"/>
      <c r="M81" s="13"/>
    </row>
    <row r="82" spans="1:13" ht="15" customHeight="1">
      <c r="A82" s="7" t="s">
        <v>30</v>
      </c>
      <c r="B82" s="15">
        <v>27669</v>
      </c>
      <c r="C82" s="16">
        <v>4156</v>
      </c>
      <c r="D82" s="16">
        <v>23513</v>
      </c>
      <c r="E82" s="16">
        <v>15885</v>
      </c>
      <c r="F82" s="16">
        <v>6541</v>
      </c>
      <c r="G82" s="17">
        <v>1087</v>
      </c>
      <c r="H82" s="15">
        <v>28253</v>
      </c>
      <c r="I82" s="16">
        <v>5700</v>
      </c>
      <c r="J82" s="16">
        <v>22553</v>
      </c>
      <c r="K82" s="16">
        <v>16951</v>
      </c>
      <c r="L82" s="16">
        <v>5046</v>
      </c>
      <c r="M82" s="17">
        <v>556</v>
      </c>
    </row>
    <row r="83" spans="1:13" ht="15" customHeight="1">
      <c r="A83" s="7" t="s">
        <v>69</v>
      </c>
      <c r="B83" s="8">
        <f aca="true" t="shared" si="28" ref="B83:M83">B82/B8*100</f>
        <v>56.74062833237634</v>
      </c>
      <c r="C83" s="9">
        <f t="shared" si="28"/>
        <v>34.239578184214864</v>
      </c>
      <c r="D83" s="9">
        <f t="shared" si="28"/>
        <v>64.1975645716158</v>
      </c>
      <c r="E83" s="9">
        <f t="shared" si="28"/>
        <v>59.918524386103876</v>
      </c>
      <c r="F83" s="9">
        <f t="shared" si="28"/>
        <v>74.56680346557228</v>
      </c>
      <c r="G83" s="10">
        <f t="shared" si="28"/>
        <v>80.93819806403573</v>
      </c>
      <c r="H83" s="8">
        <f t="shared" si="28"/>
        <v>42.568931746270906</v>
      </c>
      <c r="I83" s="9">
        <f t="shared" si="28"/>
        <v>27.038565532944357</v>
      </c>
      <c r="J83" s="9">
        <f t="shared" si="28"/>
        <v>49.79796418556383</v>
      </c>
      <c r="K83" s="9">
        <f t="shared" si="28"/>
        <v>47.12407216924745</v>
      </c>
      <c r="L83" s="9">
        <f t="shared" si="28"/>
        <v>59.574970484061396</v>
      </c>
      <c r="M83" s="10">
        <f t="shared" si="28"/>
        <v>65.56603773584906</v>
      </c>
    </row>
    <row r="84" spans="1:13" ht="15" customHeight="1">
      <c r="A84" s="7" t="s">
        <v>42</v>
      </c>
      <c r="B84" s="15">
        <v>118401</v>
      </c>
      <c r="C84" s="16">
        <v>14310</v>
      </c>
      <c r="D84" s="16">
        <v>104091</v>
      </c>
      <c r="E84" s="16">
        <v>60946</v>
      </c>
      <c r="F84" s="16">
        <v>35156</v>
      </c>
      <c r="G84" s="17">
        <v>7989</v>
      </c>
      <c r="H84" s="15">
        <v>136741</v>
      </c>
      <c r="I84" s="16">
        <v>22681</v>
      </c>
      <c r="J84" s="16">
        <v>114060</v>
      </c>
      <c r="K84" s="16">
        <v>78742</v>
      </c>
      <c r="L84" s="16">
        <v>30516</v>
      </c>
      <c r="M84" s="17">
        <v>4802</v>
      </c>
    </row>
    <row r="85" spans="1:13" ht="15" customHeight="1">
      <c r="A85" s="7" t="s">
        <v>36</v>
      </c>
      <c r="B85" s="8">
        <v>100</v>
      </c>
      <c r="C85" s="9">
        <f>C84/B84*100</f>
        <v>12.086046570552615</v>
      </c>
      <c r="D85" s="9">
        <f>D84/B84*100</f>
        <v>87.91395342944739</v>
      </c>
      <c r="E85" s="9">
        <f>E84/D84*100</f>
        <v>58.55069122210374</v>
      </c>
      <c r="F85" s="9">
        <f>F84/D84*100</f>
        <v>33.774293646905114</v>
      </c>
      <c r="G85" s="10">
        <f>G84/D84*100</f>
        <v>7.675015130991151</v>
      </c>
      <c r="H85" s="8">
        <v>100</v>
      </c>
      <c r="I85" s="9">
        <f>I84/H84*100</f>
        <v>16.58683204013427</v>
      </c>
      <c r="J85" s="9">
        <f>J84/H84*100</f>
        <v>83.41316795986573</v>
      </c>
      <c r="K85" s="9">
        <f>K84/J84*100</f>
        <v>69.03559530071892</v>
      </c>
      <c r="L85" s="9">
        <f>L84/J84*100</f>
        <v>26.754339821146765</v>
      </c>
      <c r="M85" s="10">
        <f>M84/J84*100</f>
        <v>4.2100648781343155</v>
      </c>
    </row>
    <row r="86" spans="1:13" ht="15.75" customHeight="1">
      <c r="A86" s="7" t="s">
        <v>43</v>
      </c>
      <c r="B86" s="8">
        <f aca="true" t="shared" si="29" ref="B86:M86">B84/B8</f>
        <v>2.428041177918136</v>
      </c>
      <c r="C86" s="9">
        <f t="shared" si="29"/>
        <v>1.1789421651013348</v>
      </c>
      <c r="D86" s="9">
        <f t="shared" si="29"/>
        <v>2.8419974881231913</v>
      </c>
      <c r="E86" s="9">
        <f t="shared" si="29"/>
        <v>2.2988947983855756</v>
      </c>
      <c r="F86" s="9">
        <f t="shared" si="29"/>
        <v>4.007751937984496</v>
      </c>
      <c r="G86" s="10">
        <f t="shared" si="29"/>
        <v>5.948622486969471</v>
      </c>
      <c r="H86" s="8">
        <f t="shared" si="29"/>
        <v>2.0602832605092662</v>
      </c>
      <c r="I86" s="9">
        <f t="shared" si="29"/>
        <v>1.0758977278117736</v>
      </c>
      <c r="J86" s="9">
        <f t="shared" si="29"/>
        <v>2.5184923491355518</v>
      </c>
      <c r="K86" s="9">
        <f t="shared" si="29"/>
        <v>2.189041172055267</v>
      </c>
      <c r="L86" s="9">
        <f t="shared" si="29"/>
        <v>3.6028335301062575</v>
      </c>
      <c r="M86" s="10">
        <f t="shared" si="29"/>
        <v>5.662735849056604</v>
      </c>
    </row>
    <row r="87" spans="1:13" ht="15" customHeight="1">
      <c r="A87" s="108" t="s">
        <v>64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"/>
    </row>
    <row r="88" spans="1:13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</sheetData>
  <mergeCells count="13"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A87:L87"/>
    <mergeCell ref="A46:L46"/>
    <mergeCell ref="J5:M5"/>
    <mergeCell ref="A3:M3"/>
  </mergeCells>
  <printOptions/>
  <pageMargins left="1" right="0.75" top="1" bottom="1" header="0.5" footer="0.5"/>
  <pageSetup firstPageNumber="27" useFirstPageNumber="1" horizontalDpi="600" verticalDpi="600" orientation="portrait" scale="95" r:id="rId1"/>
  <headerFooter alignWithMargins="0">
    <oddFooter>&amp;L&amp;"Arial Narrow,Regular"          Zila Series: Khulna&amp;C&amp;"Arial Narrow,Regular"&amp;P</oddFooter>
  </headerFooter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SheetLayoutView="100" workbookViewId="0" topLeftCell="A1">
      <selection activeCell="A3" sqref="A3:M3"/>
    </sheetView>
  </sheetViews>
  <sheetFormatPr defaultColWidth="9.140625" defaultRowHeight="12.75"/>
  <cols>
    <col min="1" max="1" width="20.7109375" style="3" customWidth="1"/>
    <col min="2" max="13" width="5.7109375" style="3" customWidth="1"/>
    <col min="14" max="16384" width="9.140625" style="3" customWidth="1"/>
  </cols>
  <sheetData>
    <row r="1" spans="1:13" ht="15" customHeight="1">
      <c r="A1" s="11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8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94" customFormat="1" ht="15" customHeight="1">
      <c r="A3" s="109" t="s">
        <v>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3.5" customHeight="1">
      <c r="A4" s="112" t="s">
        <v>0</v>
      </c>
      <c r="B4" s="111">
        <v>1996</v>
      </c>
      <c r="C4" s="111"/>
      <c r="D4" s="111"/>
      <c r="E4" s="111"/>
      <c r="F4" s="111"/>
      <c r="G4" s="111"/>
      <c r="H4" s="111">
        <v>2008</v>
      </c>
      <c r="I4" s="111"/>
      <c r="J4" s="111"/>
      <c r="K4" s="111"/>
      <c r="L4" s="111"/>
      <c r="M4" s="111"/>
    </row>
    <row r="5" spans="1:13" ht="13.5" customHeight="1">
      <c r="A5" s="113"/>
      <c r="B5" s="112" t="s">
        <v>1</v>
      </c>
      <c r="C5" s="116" t="s">
        <v>67</v>
      </c>
      <c r="D5" s="111" t="s">
        <v>6</v>
      </c>
      <c r="E5" s="111"/>
      <c r="F5" s="111"/>
      <c r="G5" s="111"/>
      <c r="H5" s="115" t="s">
        <v>1</v>
      </c>
      <c r="I5" s="116" t="s">
        <v>67</v>
      </c>
      <c r="J5" s="111" t="s">
        <v>6</v>
      </c>
      <c r="K5" s="111"/>
      <c r="L5" s="111"/>
      <c r="M5" s="111"/>
    </row>
    <row r="6" spans="1:13" ht="20.25" customHeight="1">
      <c r="A6" s="114"/>
      <c r="B6" s="114"/>
      <c r="C6" s="116"/>
      <c r="D6" s="5" t="s">
        <v>2</v>
      </c>
      <c r="E6" s="5" t="s">
        <v>3</v>
      </c>
      <c r="F6" s="5" t="s">
        <v>4</v>
      </c>
      <c r="G6" s="5" t="s">
        <v>5</v>
      </c>
      <c r="H6" s="115"/>
      <c r="I6" s="116"/>
      <c r="J6" s="6" t="s">
        <v>49</v>
      </c>
      <c r="K6" s="5" t="s">
        <v>3</v>
      </c>
      <c r="L6" s="5" t="s">
        <v>4</v>
      </c>
      <c r="M6" s="5" t="s">
        <v>5</v>
      </c>
    </row>
    <row r="7" spans="1:13" ht="13.5" customHeight="1">
      <c r="A7" s="99"/>
      <c r="B7" s="99"/>
      <c r="C7" s="100"/>
      <c r="D7" s="103"/>
      <c r="E7" s="103"/>
      <c r="F7" s="103"/>
      <c r="G7" s="103"/>
      <c r="H7" s="99"/>
      <c r="I7" s="100"/>
      <c r="J7" s="101"/>
      <c r="K7" s="103"/>
      <c r="L7" s="103"/>
      <c r="M7" s="102"/>
    </row>
    <row r="8" spans="1:13" ht="15.75" customHeight="1">
      <c r="A8" s="65" t="s">
        <v>13</v>
      </c>
      <c r="B8" s="11"/>
      <c r="C8" s="12"/>
      <c r="D8" s="12"/>
      <c r="E8" s="12"/>
      <c r="F8" s="12"/>
      <c r="G8" s="13"/>
      <c r="H8" s="15">
        <v>25729</v>
      </c>
      <c r="I8" s="16">
        <v>14224</v>
      </c>
      <c r="J8" s="16">
        <v>11505</v>
      </c>
      <c r="K8" s="16">
        <v>10131</v>
      </c>
      <c r="L8" s="16">
        <v>1293</v>
      </c>
      <c r="M8" s="17">
        <v>81</v>
      </c>
    </row>
    <row r="9" spans="1:13" ht="15.75" customHeight="1">
      <c r="A9" s="7" t="s">
        <v>21</v>
      </c>
      <c r="B9" s="8"/>
      <c r="C9" s="9"/>
      <c r="D9" s="9"/>
      <c r="E9" s="9"/>
      <c r="F9" s="9"/>
      <c r="G9" s="10"/>
      <c r="H9" s="8">
        <v>100</v>
      </c>
      <c r="I9" s="9">
        <f>I8/H8*100</f>
        <v>55.283920867503596</v>
      </c>
      <c r="J9" s="9">
        <f>J8/H8*100</f>
        <v>44.716079132496404</v>
      </c>
      <c r="K9" s="9">
        <f>K8/J8*100</f>
        <v>88.0573663624511</v>
      </c>
      <c r="L9" s="9">
        <f>L8/J8*100</f>
        <v>11.238591916558018</v>
      </c>
      <c r="M9" s="10">
        <f>M8/J8*100</f>
        <v>0.7040417209908736</v>
      </c>
    </row>
    <row r="10" spans="1:13" ht="15.75" customHeight="1">
      <c r="A10" s="7"/>
      <c r="B10" s="11"/>
      <c r="C10" s="12"/>
      <c r="D10" s="12"/>
      <c r="E10" s="12"/>
      <c r="F10" s="12"/>
      <c r="G10" s="13"/>
      <c r="H10" s="11"/>
      <c r="I10" s="12"/>
      <c r="J10" s="12"/>
      <c r="K10" s="12"/>
      <c r="L10" s="12"/>
      <c r="M10" s="13"/>
    </row>
    <row r="11" spans="1:13" ht="15.75" customHeight="1">
      <c r="A11" s="65" t="s">
        <v>14</v>
      </c>
      <c r="B11" s="11"/>
      <c r="C11" s="12"/>
      <c r="D11" s="12"/>
      <c r="E11" s="12"/>
      <c r="F11" s="12"/>
      <c r="G11" s="13"/>
      <c r="H11" s="11"/>
      <c r="I11" s="12"/>
      <c r="J11" s="12"/>
      <c r="K11" s="12"/>
      <c r="L11" s="12"/>
      <c r="M11" s="13"/>
    </row>
    <row r="12" spans="1:13" ht="15.75" customHeight="1">
      <c r="A12" s="7" t="s">
        <v>22</v>
      </c>
      <c r="B12" s="11"/>
      <c r="C12" s="12"/>
      <c r="D12" s="12"/>
      <c r="E12" s="12"/>
      <c r="F12" s="12"/>
      <c r="G12" s="13"/>
      <c r="H12" s="15">
        <v>16267</v>
      </c>
      <c r="I12" s="16">
        <v>8465</v>
      </c>
      <c r="J12" s="16">
        <v>7802</v>
      </c>
      <c r="K12" s="16">
        <v>6928</v>
      </c>
      <c r="L12" s="16">
        <v>814</v>
      </c>
      <c r="M12" s="17">
        <v>60</v>
      </c>
    </row>
    <row r="13" spans="1:13" ht="15.75" customHeight="1">
      <c r="A13" s="7" t="s">
        <v>47</v>
      </c>
      <c r="B13" s="8"/>
      <c r="C13" s="9"/>
      <c r="D13" s="9"/>
      <c r="E13" s="9"/>
      <c r="F13" s="9"/>
      <c r="G13" s="10"/>
      <c r="H13" s="8">
        <v>100</v>
      </c>
      <c r="I13" s="9">
        <f>I12/H12*100</f>
        <v>52.03786807647385</v>
      </c>
      <c r="J13" s="9">
        <f>J12/H12*100</f>
        <v>47.96213192352616</v>
      </c>
      <c r="K13" s="9">
        <f>K12/J12*100</f>
        <v>88.79774416816201</v>
      </c>
      <c r="L13" s="9">
        <f>L12/J12*100</f>
        <v>10.433222250704947</v>
      </c>
      <c r="M13" s="10">
        <f>M12/J12*100</f>
        <v>0.7690335811330428</v>
      </c>
    </row>
    <row r="14" spans="1:13" ht="15.75" customHeight="1">
      <c r="A14" s="7" t="s">
        <v>68</v>
      </c>
      <c r="B14" s="8"/>
      <c r="C14" s="9"/>
      <c r="D14" s="9"/>
      <c r="E14" s="9"/>
      <c r="F14" s="9"/>
      <c r="G14" s="10"/>
      <c r="H14" s="8">
        <f aca="true" t="shared" si="0" ref="H14:M14">H12/H8*100</f>
        <v>63.22437716195732</v>
      </c>
      <c r="I14" s="9">
        <f t="shared" si="0"/>
        <v>59.512092238470196</v>
      </c>
      <c r="J14" s="9">
        <f t="shared" si="0"/>
        <v>67.81399391568883</v>
      </c>
      <c r="K14" s="9">
        <f t="shared" si="0"/>
        <v>68.38416740696871</v>
      </c>
      <c r="L14" s="9">
        <f t="shared" si="0"/>
        <v>62.95436968290796</v>
      </c>
      <c r="M14" s="10">
        <f t="shared" si="0"/>
        <v>74.07407407407408</v>
      </c>
    </row>
    <row r="15" spans="1:13" ht="10.5" customHeight="1">
      <c r="A15" s="7"/>
      <c r="B15" s="11"/>
      <c r="C15" s="12"/>
      <c r="D15" s="12"/>
      <c r="E15" s="12"/>
      <c r="F15" s="12"/>
      <c r="G15" s="13"/>
      <c r="H15" s="11"/>
      <c r="I15" s="12"/>
      <c r="J15" s="12"/>
      <c r="K15" s="12"/>
      <c r="L15" s="12"/>
      <c r="M15" s="13"/>
    </row>
    <row r="16" spans="1:13" ht="15.75" customHeight="1">
      <c r="A16" s="7" t="s">
        <v>11</v>
      </c>
      <c r="B16" s="11"/>
      <c r="C16" s="12"/>
      <c r="D16" s="12"/>
      <c r="E16" s="12"/>
      <c r="F16" s="12"/>
      <c r="G16" s="13"/>
      <c r="H16" s="15">
        <v>4806</v>
      </c>
      <c r="I16" s="16">
        <v>1299</v>
      </c>
      <c r="J16" s="16">
        <v>3507</v>
      </c>
      <c r="K16" s="16">
        <v>3010</v>
      </c>
      <c r="L16" s="16">
        <v>476</v>
      </c>
      <c r="M16" s="17">
        <v>21</v>
      </c>
    </row>
    <row r="17" spans="1:13" ht="15.75" customHeight="1">
      <c r="A17" s="7" t="s">
        <v>48</v>
      </c>
      <c r="B17" s="8"/>
      <c r="C17" s="9"/>
      <c r="D17" s="9"/>
      <c r="E17" s="9"/>
      <c r="F17" s="9"/>
      <c r="G17" s="10"/>
      <c r="H17" s="8">
        <v>100</v>
      </c>
      <c r="I17" s="9">
        <f>I16/H16*100</f>
        <v>27.028714107365793</v>
      </c>
      <c r="J17" s="9">
        <f>J16/H16*100</f>
        <v>72.97128589263421</v>
      </c>
      <c r="K17" s="9">
        <f>K16/J16*100</f>
        <v>85.82834331337325</v>
      </c>
      <c r="L17" s="9">
        <f>L16/J16*100</f>
        <v>13.572854291417165</v>
      </c>
      <c r="M17" s="10">
        <f>M16/J16*100</f>
        <v>0.5988023952095809</v>
      </c>
    </row>
    <row r="18" spans="1:13" ht="15.75" customHeight="1">
      <c r="A18" s="7" t="s">
        <v>69</v>
      </c>
      <c r="B18" s="8"/>
      <c r="C18" s="9"/>
      <c r="D18" s="9"/>
      <c r="E18" s="9"/>
      <c r="F18" s="9"/>
      <c r="G18" s="10"/>
      <c r="H18" s="8">
        <f aca="true" t="shared" si="1" ref="H18:M18">H16/H8*100</f>
        <v>18.679311282988067</v>
      </c>
      <c r="I18" s="9">
        <f t="shared" si="1"/>
        <v>9.132452193475816</v>
      </c>
      <c r="J18" s="9">
        <f t="shared" si="1"/>
        <v>30.482398956975228</v>
      </c>
      <c r="K18" s="9">
        <f t="shared" si="1"/>
        <v>29.710788668443396</v>
      </c>
      <c r="L18" s="9">
        <f t="shared" si="1"/>
        <v>36.81361175560712</v>
      </c>
      <c r="M18" s="10">
        <f t="shared" si="1"/>
        <v>25.925925925925924</v>
      </c>
    </row>
    <row r="19" spans="1:13" ht="15.75" customHeight="1">
      <c r="A19" s="7"/>
      <c r="B19" s="11"/>
      <c r="C19" s="12"/>
      <c r="D19" s="12"/>
      <c r="E19" s="12"/>
      <c r="F19" s="12"/>
      <c r="G19" s="13"/>
      <c r="H19" s="11"/>
      <c r="I19" s="12"/>
      <c r="J19" s="12"/>
      <c r="K19" s="12"/>
      <c r="L19" s="12"/>
      <c r="M19" s="13"/>
    </row>
    <row r="20" spans="1:13" ht="15.75" customHeight="1">
      <c r="A20" s="7" t="s">
        <v>23</v>
      </c>
      <c r="B20" s="11"/>
      <c r="C20" s="12"/>
      <c r="D20" s="12"/>
      <c r="E20" s="12"/>
      <c r="F20" s="12"/>
      <c r="G20" s="13"/>
      <c r="H20" s="15">
        <v>4656</v>
      </c>
      <c r="I20" s="16">
        <v>4460</v>
      </c>
      <c r="J20" s="16">
        <v>196</v>
      </c>
      <c r="K20" s="16">
        <v>193</v>
      </c>
      <c r="L20" s="16">
        <v>3</v>
      </c>
      <c r="M20" s="17">
        <v>0</v>
      </c>
    </row>
    <row r="21" spans="1:13" ht="15.75" customHeight="1">
      <c r="A21" s="7" t="s">
        <v>48</v>
      </c>
      <c r="B21" s="8"/>
      <c r="C21" s="9"/>
      <c r="D21" s="9"/>
      <c r="E21" s="9"/>
      <c r="F21" s="9"/>
      <c r="G21" s="10"/>
      <c r="H21" s="8">
        <v>100</v>
      </c>
      <c r="I21" s="9">
        <f>I20/H20*100</f>
        <v>95.79037800687286</v>
      </c>
      <c r="J21" s="9">
        <f>J20/H20*100</f>
        <v>4.209621993127148</v>
      </c>
      <c r="K21" s="9">
        <f>K20/J20*100</f>
        <v>98.46938775510205</v>
      </c>
      <c r="L21" s="9">
        <f>L20/J20*100</f>
        <v>1.530612244897959</v>
      </c>
      <c r="M21" s="10">
        <f>M20/J20*100</f>
        <v>0</v>
      </c>
    </row>
    <row r="22" spans="1:13" ht="15.75" customHeight="1">
      <c r="A22" s="7" t="s">
        <v>69</v>
      </c>
      <c r="B22" s="8"/>
      <c r="C22" s="9"/>
      <c r="D22" s="9"/>
      <c r="E22" s="9"/>
      <c r="F22" s="9"/>
      <c r="G22" s="10"/>
      <c r="H22" s="8">
        <f aca="true" t="shared" si="2" ref="H22:M22">H20/H8*100</f>
        <v>18.09631155505461</v>
      </c>
      <c r="I22" s="9">
        <f t="shared" si="2"/>
        <v>31.35545556805399</v>
      </c>
      <c r="J22" s="9">
        <f t="shared" si="2"/>
        <v>1.7036071273359408</v>
      </c>
      <c r="K22" s="9">
        <f t="shared" si="2"/>
        <v>1.9050439245878987</v>
      </c>
      <c r="L22" s="9">
        <f t="shared" si="2"/>
        <v>0.23201856148491878</v>
      </c>
      <c r="M22" s="10">
        <f t="shared" si="2"/>
        <v>0</v>
      </c>
    </row>
    <row r="23" spans="1:13" ht="15.75" customHeight="1">
      <c r="A23" s="7"/>
      <c r="B23" s="11"/>
      <c r="C23" s="12"/>
      <c r="D23" s="12"/>
      <c r="E23" s="12"/>
      <c r="F23" s="12"/>
      <c r="G23" s="13"/>
      <c r="H23" s="11"/>
      <c r="I23" s="12"/>
      <c r="J23" s="12"/>
      <c r="K23" s="12"/>
      <c r="L23" s="12"/>
      <c r="M23" s="13"/>
    </row>
    <row r="24" spans="1:13" ht="15.75" customHeight="1">
      <c r="A24" s="65" t="s">
        <v>15</v>
      </c>
      <c r="B24" s="11"/>
      <c r="C24" s="12"/>
      <c r="D24" s="12"/>
      <c r="E24" s="12"/>
      <c r="F24" s="12"/>
      <c r="G24" s="13"/>
      <c r="H24" s="15">
        <v>3605</v>
      </c>
      <c r="I24" s="16">
        <v>1079</v>
      </c>
      <c r="J24" s="16">
        <v>2526</v>
      </c>
      <c r="K24" s="16">
        <v>2333</v>
      </c>
      <c r="L24" s="16">
        <v>188</v>
      </c>
      <c r="M24" s="17">
        <v>5</v>
      </c>
    </row>
    <row r="25" spans="1:13" ht="15.75" customHeight="1">
      <c r="A25" s="7" t="s">
        <v>47</v>
      </c>
      <c r="B25" s="8"/>
      <c r="C25" s="9"/>
      <c r="D25" s="9"/>
      <c r="E25" s="9"/>
      <c r="F25" s="9"/>
      <c r="G25" s="10"/>
      <c r="H25" s="8">
        <v>100</v>
      </c>
      <c r="I25" s="9">
        <f>I24/H24*100</f>
        <v>29.930651872399444</v>
      </c>
      <c r="J25" s="9">
        <f>J24/H24*100</f>
        <v>70.06934812760055</v>
      </c>
      <c r="K25" s="9">
        <f>K24/J24*100</f>
        <v>92.35946159936658</v>
      </c>
      <c r="L25" s="9">
        <f>L24/J24*100</f>
        <v>7.442596991290578</v>
      </c>
      <c r="M25" s="10">
        <f>M24/J24*100</f>
        <v>0.1979414093428345</v>
      </c>
    </row>
    <row r="26" spans="1:13" ht="15.75" customHeight="1">
      <c r="A26" s="7" t="s">
        <v>70</v>
      </c>
      <c r="B26" s="8"/>
      <c r="C26" s="9"/>
      <c r="D26" s="9"/>
      <c r="E26" s="9"/>
      <c r="F26" s="9"/>
      <c r="G26" s="10"/>
      <c r="H26" s="8">
        <f aca="true" t="shared" si="3" ref="H26:M26">H24/H8*100</f>
        <v>14.011426794667495</v>
      </c>
      <c r="I26" s="9">
        <f t="shared" si="3"/>
        <v>7.5857705286839145</v>
      </c>
      <c r="J26" s="9">
        <f t="shared" si="3"/>
        <v>21.95567144719687</v>
      </c>
      <c r="K26" s="9">
        <f t="shared" si="3"/>
        <v>23.028328891521074</v>
      </c>
      <c r="L26" s="9">
        <f t="shared" si="3"/>
        <v>14.539829853054911</v>
      </c>
      <c r="M26" s="10">
        <f t="shared" si="3"/>
        <v>6.172839506172839</v>
      </c>
    </row>
    <row r="27" spans="1:13" ht="15.75" customHeight="1">
      <c r="A27" s="7"/>
      <c r="B27" s="11"/>
      <c r="C27" s="12"/>
      <c r="D27" s="12"/>
      <c r="E27" s="12"/>
      <c r="F27" s="12"/>
      <c r="G27" s="13"/>
      <c r="H27" s="11"/>
      <c r="I27" s="12"/>
      <c r="J27" s="12"/>
      <c r="K27" s="12"/>
      <c r="L27" s="12"/>
      <c r="M27" s="13"/>
    </row>
    <row r="28" spans="1:13" ht="15.75" customHeight="1">
      <c r="A28" s="65" t="s">
        <v>16</v>
      </c>
      <c r="B28" s="11"/>
      <c r="C28" s="12"/>
      <c r="D28" s="12"/>
      <c r="E28" s="12"/>
      <c r="F28" s="12"/>
      <c r="G28" s="13"/>
      <c r="H28" s="15">
        <v>15760</v>
      </c>
      <c r="I28" s="16">
        <v>2203</v>
      </c>
      <c r="J28" s="16">
        <v>13557</v>
      </c>
      <c r="K28" s="16">
        <v>8346</v>
      </c>
      <c r="L28" s="16">
        <v>4358</v>
      </c>
      <c r="M28" s="17">
        <v>853</v>
      </c>
    </row>
    <row r="29" spans="1:13" ht="15.75" customHeight="1">
      <c r="A29" s="7" t="s">
        <v>40</v>
      </c>
      <c r="B29" s="8"/>
      <c r="C29" s="9"/>
      <c r="D29" s="9"/>
      <c r="E29" s="9"/>
      <c r="F29" s="9"/>
      <c r="G29" s="10"/>
      <c r="H29" s="8">
        <v>100</v>
      </c>
      <c r="I29" s="9">
        <f>I28/H28*100</f>
        <v>13.978426395939087</v>
      </c>
      <c r="J29" s="9">
        <f>J28/H28*100</f>
        <v>86.02157360406092</v>
      </c>
      <c r="K29" s="9">
        <f>K28/J28*100</f>
        <v>61.562292542597916</v>
      </c>
      <c r="L29" s="9">
        <f>L28/J28*100</f>
        <v>32.14575496053699</v>
      </c>
      <c r="M29" s="10">
        <f>M28/J28*100</f>
        <v>6.291952496865089</v>
      </c>
    </row>
    <row r="30" spans="1:13" ht="15.75" customHeight="1">
      <c r="A30" s="7" t="s">
        <v>71</v>
      </c>
      <c r="B30" s="8"/>
      <c r="C30" s="9"/>
      <c r="D30" s="9"/>
      <c r="E30" s="9"/>
      <c r="F30" s="9"/>
      <c r="G30" s="10"/>
      <c r="H30" s="8">
        <f aca="true" t="shared" si="4" ref="H30:M30">H28/H33*100</f>
        <v>106.60894270445782</v>
      </c>
      <c r="I30" s="9">
        <f t="shared" si="4"/>
        <v>223.2016210739615</v>
      </c>
      <c r="J30" s="9">
        <f t="shared" si="4"/>
        <v>98.26761380110177</v>
      </c>
      <c r="K30" s="9">
        <f t="shared" si="4"/>
        <v>100.54210336104083</v>
      </c>
      <c r="L30" s="9">
        <f t="shared" si="4"/>
        <v>93.84151593453919</v>
      </c>
      <c r="M30" s="10">
        <f t="shared" si="4"/>
        <v>100.23501762632196</v>
      </c>
    </row>
    <row r="31" spans="1:13" ht="15.75" customHeight="1">
      <c r="A31" s="7" t="s">
        <v>24</v>
      </c>
      <c r="B31" s="8"/>
      <c r="C31" s="9"/>
      <c r="D31" s="9"/>
      <c r="E31" s="9"/>
      <c r="F31" s="9"/>
      <c r="G31" s="10"/>
      <c r="H31" s="8">
        <f aca="true" t="shared" si="5" ref="H31:M31">H28/H8</f>
        <v>0.6125383808154223</v>
      </c>
      <c r="I31" s="9">
        <f t="shared" si="5"/>
        <v>0.1548790776152981</v>
      </c>
      <c r="J31" s="9">
        <f t="shared" si="5"/>
        <v>1.1783572359843546</v>
      </c>
      <c r="K31" s="9">
        <f t="shared" si="5"/>
        <v>0.8238081137103939</v>
      </c>
      <c r="L31" s="9">
        <f t="shared" si="5"/>
        <v>3.3704563031709203</v>
      </c>
      <c r="M31" s="10">
        <f t="shared" si="5"/>
        <v>10.530864197530864</v>
      </c>
    </row>
    <row r="32" spans="1:13" ht="12" customHeight="1">
      <c r="A32" s="7"/>
      <c r="B32" s="11"/>
      <c r="C32" s="12"/>
      <c r="D32" s="12"/>
      <c r="E32" s="12"/>
      <c r="F32" s="12"/>
      <c r="G32" s="13"/>
      <c r="H32" s="11"/>
      <c r="I32" s="12"/>
      <c r="J32" s="12"/>
      <c r="K32" s="12"/>
      <c r="L32" s="12"/>
      <c r="M32" s="13"/>
    </row>
    <row r="33" spans="1:13" ht="15.75" customHeight="1">
      <c r="A33" s="65" t="s">
        <v>17</v>
      </c>
      <c r="B33" s="11"/>
      <c r="C33" s="12"/>
      <c r="D33" s="12"/>
      <c r="E33" s="12"/>
      <c r="F33" s="12"/>
      <c r="G33" s="13"/>
      <c r="H33" s="15">
        <v>14783</v>
      </c>
      <c r="I33" s="16">
        <v>987</v>
      </c>
      <c r="J33" s="16">
        <v>13796</v>
      </c>
      <c r="K33" s="16">
        <v>8301</v>
      </c>
      <c r="L33" s="16">
        <v>4644</v>
      </c>
      <c r="M33" s="17">
        <v>851</v>
      </c>
    </row>
    <row r="34" spans="1:13" ht="15.75" customHeight="1">
      <c r="A34" s="7" t="s">
        <v>47</v>
      </c>
      <c r="B34" s="8"/>
      <c r="C34" s="9"/>
      <c r="D34" s="9"/>
      <c r="E34" s="9"/>
      <c r="F34" s="9"/>
      <c r="G34" s="10"/>
      <c r="H34" s="8">
        <v>100</v>
      </c>
      <c r="I34" s="9">
        <f>I33/H33*100</f>
        <v>6.676587972671312</v>
      </c>
      <c r="J34" s="9">
        <f>J33/H33*100</f>
        <v>93.32341202732869</v>
      </c>
      <c r="K34" s="9">
        <f>K33/J33*100</f>
        <v>60.16961438097999</v>
      </c>
      <c r="L34" s="9">
        <f>L33/J33*100</f>
        <v>33.66193099449116</v>
      </c>
      <c r="M34" s="10">
        <f>M33/J33*100</f>
        <v>6.168454624528849</v>
      </c>
    </row>
    <row r="35" spans="1:13" ht="15.75" customHeight="1">
      <c r="A35" s="7" t="s">
        <v>44</v>
      </c>
      <c r="B35" s="8"/>
      <c r="C35" s="9"/>
      <c r="D35" s="9"/>
      <c r="E35" s="9"/>
      <c r="F35" s="9"/>
      <c r="G35" s="10"/>
      <c r="H35" s="8">
        <f aca="true" t="shared" si="6" ref="H35:M35">H33/H8</f>
        <v>0.5745656652026896</v>
      </c>
      <c r="I35" s="9">
        <f t="shared" si="6"/>
        <v>0.06938976377952756</v>
      </c>
      <c r="J35" s="9">
        <f t="shared" si="6"/>
        <v>1.1991308126901348</v>
      </c>
      <c r="K35" s="9">
        <f t="shared" si="6"/>
        <v>0.819366301450992</v>
      </c>
      <c r="L35" s="9">
        <f t="shared" si="6"/>
        <v>3.5916473317865427</v>
      </c>
      <c r="M35" s="10">
        <f t="shared" si="6"/>
        <v>10.506172839506172</v>
      </c>
    </row>
    <row r="36" spans="1:13" ht="15.75" customHeight="1">
      <c r="A36" s="7"/>
      <c r="B36" s="11"/>
      <c r="C36" s="12"/>
      <c r="D36" s="12"/>
      <c r="E36" s="12"/>
      <c r="F36" s="12"/>
      <c r="G36" s="13"/>
      <c r="H36" s="11"/>
      <c r="I36" s="12"/>
      <c r="J36" s="12"/>
      <c r="K36" s="12"/>
      <c r="L36" s="12"/>
      <c r="M36" s="13"/>
    </row>
    <row r="37" spans="1:13" ht="15.75" customHeight="1">
      <c r="A37" s="65" t="s">
        <v>18</v>
      </c>
      <c r="B37" s="11"/>
      <c r="C37" s="12"/>
      <c r="D37" s="12"/>
      <c r="E37" s="12"/>
      <c r="F37" s="12"/>
      <c r="G37" s="13"/>
      <c r="H37" s="15">
        <v>1528</v>
      </c>
      <c r="I37" s="16">
        <v>575</v>
      </c>
      <c r="J37" s="16">
        <v>953</v>
      </c>
      <c r="K37" s="16">
        <v>770</v>
      </c>
      <c r="L37" s="16">
        <v>167</v>
      </c>
      <c r="M37" s="17">
        <v>17</v>
      </c>
    </row>
    <row r="38" spans="1:13" ht="15.75" customHeight="1">
      <c r="A38" s="7" t="s">
        <v>21</v>
      </c>
      <c r="B38" s="8"/>
      <c r="C38" s="9"/>
      <c r="D38" s="9"/>
      <c r="E38" s="9"/>
      <c r="F38" s="9"/>
      <c r="G38" s="10"/>
      <c r="H38" s="8">
        <v>100</v>
      </c>
      <c r="I38" s="9">
        <f>I37/H37*100</f>
        <v>37.63089005235602</v>
      </c>
      <c r="J38" s="9">
        <f>J37/H37*100</f>
        <v>62.36910994764398</v>
      </c>
      <c r="K38" s="9">
        <f>K37/J37*100</f>
        <v>80.79748163693598</v>
      </c>
      <c r="L38" s="9">
        <f>L37/J37*100</f>
        <v>17.523609653725078</v>
      </c>
      <c r="M38" s="10">
        <f>M37/J37*100</f>
        <v>1.7838405036726128</v>
      </c>
    </row>
    <row r="39" spans="1:13" ht="15.75" customHeight="1">
      <c r="A39" s="7" t="s">
        <v>72</v>
      </c>
      <c r="B39" s="8"/>
      <c r="C39" s="9"/>
      <c r="D39" s="9"/>
      <c r="E39" s="9"/>
      <c r="F39" s="9"/>
      <c r="G39" s="10"/>
      <c r="H39" s="8">
        <f aca="true" t="shared" si="7" ref="H39:M39">H37/H33*100</f>
        <v>10.336196983021036</v>
      </c>
      <c r="I39" s="9">
        <f t="shared" si="7"/>
        <v>58.257345491388044</v>
      </c>
      <c r="J39" s="9">
        <f t="shared" si="7"/>
        <v>6.907799362133951</v>
      </c>
      <c r="K39" s="9">
        <f t="shared" si="7"/>
        <v>9.275990844476569</v>
      </c>
      <c r="L39" s="9">
        <f t="shared" si="7"/>
        <v>3.59603789836348</v>
      </c>
      <c r="M39" s="10">
        <f t="shared" si="7"/>
        <v>1.9976498237367801</v>
      </c>
    </row>
    <row r="40" spans="1:13" ht="15.75" customHeight="1">
      <c r="A40" s="7" t="s">
        <v>25</v>
      </c>
      <c r="B40" s="8"/>
      <c r="C40" s="9"/>
      <c r="D40" s="9"/>
      <c r="E40" s="9"/>
      <c r="F40" s="9"/>
      <c r="G40" s="10"/>
      <c r="H40" s="8">
        <f aca="true" t="shared" si="8" ref="H40:M40">H37/H8</f>
        <v>0.059388238952155156</v>
      </c>
      <c r="I40" s="9">
        <f t="shared" si="8"/>
        <v>0.040424634420697415</v>
      </c>
      <c r="J40" s="9">
        <f t="shared" si="8"/>
        <v>0.0828335506301608</v>
      </c>
      <c r="K40" s="9">
        <f t="shared" si="8"/>
        <v>0.07600434310532031</v>
      </c>
      <c r="L40" s="9">
        <f t="shared" si="8"/>
        <v>0.12915699922660479</v>
      </c>
      <c r="M40" s="10">
        <f t="shared" si="8"/>
        <v>0.20987654320987653</v>
      </c>
    </row>
    <row r="41" spans="1:13" ht="10.5" customHeight="1">
      <c r="A41" s="7"/>
      <c r="B41" s="11"/>
      <c r="C41" s="12"/>
      <c r="D41" s="12"/>
      <c r="E41" s="12"/>
      <c r="F41" s="12"/>
      <c r="G41" s="13"/>
      <c r="H41" s="11"/>
      <c r="I41" s="12"/>
      <c r="J41" s="12"/>
      <c r="K41" s="12"/>
      <c r="L41" s="12"/>
      <c r="M41" s="13"/>
    </row>
    <row r="42" spans="1:13" ht="15.75" customHeight="1">
      <c r="A42" s="65" t="s">
        <v>12</v>
      </c>
      <c r="B42" s="11"/>
      <c r="C42" s="12"/>
      <c r="D42" s="12"/>
      <c r="E42" s="12"/>
      <c r="F42" s="12"/>
      <c r="G42" s="13"/>
      <c r="H42" s="11">
        <v>11293</v>
      </c>
      <c r="I42" s="12">
        <v>52</v>
      </c>
      <c r="J42" s="12">
        <v>11241</v>
      </c>
      <c r="K42" s="12">
        <v>6795</v>
      </c>
      <c r="L42" s="12">
        <v>3854</v>
      </c>
      <c r="M42" s="13">
        <v>592</v>
      </c>
    </row>
    <row r="43" spans="1:13" ht="15.75" customHeight="1">
      <c r="A43" s="7" t="s">
        <v>47</v>
      </c>
      <c r="B43" s="8"/>
      <c r="C43" s="9"/>
      <c r="D43" s="9"/>
      <c r="E43" s="9"/>
      <c r="F43" s="9"/>
      <c r="G43" s="10"/>
      <c r="H43" s="8">
        <v>100</v>
      </c>
      <c r="I43" s="9">
        <f>I42/H42*100</f>
        <v>0.4604622332418313</v>
      </c>
      <c r="J43" s="9">
        <f>J42/H42*100</f>
        <v>99.53953776675817</v>
      </c>
      <c r="K43" s="9">
        <f>K42/J42*100</f>
        <v>60.448358686949554</v>
      </c>
      <c r="L43" s="9">
        <f>L42/J42*100</f>
        <v>34.2852059425318</v>
      </c>
      <c r="M43" s="10">
        <f>M42/J42*100</f>
        <v>5.2664353705186375</v>
      </c>
    </row>
    <row r="44" spans="1:13" ht="15.75" customHeight="1">
      <c r="A44" s="7" t="s">
        <v>73</v>
      </c>
      <c r="B44" s="8"/>
      <c r="C44" s="9"/>
      <c r="D44" s="9"/>
      <c r="E44" s="9"/>
      <c r="F44" s="9"/>
      <c r="G44" s="10"/>
      <c r="H44" s="8">
        <f aca="true" t="shared" si="9" ref="H44:M44">H42/H33*100</f>
        <v>76.39180139349251</v>
      </c>
      <c r="I44" s="9">
        <f t="shared" si="9"/>
        <v>5.268490374873354</v>
      </c>
      <c r="J44" s="9">
        <f t="shared" si="9"/>
        <v>81.48013917077414</v>
      </c>
      <c r="K44" s="9">
        <f t="shared" si="9"/>
        <v>81.85760751716661</v>
      </c>
      <c r="L44" s="9">
        <f t="shared" si="9"/>
        <v>82.98880275624462</v>
      </c>
      <c r="M44" s="10">
        <f t="shared" si="9"/>
        <v>69.56521739130434</v>
      </c>
    </row>
    <row r="45" spans="1:13" ht="15.75" customHeight="1">
      <c r="A45" s="18" t="s">
        <v>24</v>
      </c>
      <c r="B45" s="19"/>
      <c r="C45" s="20"/>
      <c r="D45" s="20"/>
      <c r="E45" s="20"/>
      <c r="F45" s="20"/>
      <c r="G45" s="21"/>
      <c r="H45" s="19">
        <f aca="true" t="shared" si="10" ref="H45:M45">H42/H8</f>
        <v>0.4389210618368378</v>
      </c>
      <c r="I45" s="20">
        <f t="shared" si="10"/>
        <v>0.003655793025871766</v>
      </c>
      <c r="J45" s="20">
        <f t="shared" si="10"/>
        <v>0.9770534550195568</v>
      </c>
      <c r="K45" s="20">
        <f t="shared" si="10"/>
        <v>0.6707136511696772</v>
      </c>
      <c r="L45" s="20">
        <f t="shared" si="10"/>
        <v>2.9806651198762566</v>
      </c>
      <c r="M45" s="21">
        <f t="shared" si="10"/>
        <v>7.308641975308642</v>
      </c>
    </row>
    <row r="46" spans="1:13" ht="13.5" customHeight="1">
      <c r="A46" s="108" t="s">
        <v>64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2"/>
    </row>
    <row r="47" spans="1:13" ht="15" customHeight="1">
      <c r="A47" s="65" t="s">
        <v>19</v>
      </c>
      <c r="B47" s="46"/>
      <c r="C47" s="47"/>
      <c r="D47" s="12"/>
      <c r="E47" s="12"/>
      <c r="F47" s="12"/>
      <c r="G47" s="13"/>
      <c r="H47" s="22"/>
      <c r="I47" s="23"/>
      <c r="J47" s="16">
        <v>15296</v>
      </c>
      <c r="K47" s="16">
        <v>9221</v>
      </c>
      <c r="L47" s="16">
        <v>5364</v>
      </c>
      <c r="M47" s="17">
        <v>711</v>
      </c>
    </row>
    <row r="48" spans="1:13" ht="15" customHeight="1">
      <c r="A48" s="7" t="s">
        <v>47</v>
      </c>
      <c r="B48" s="48"/>
      <c r="C48" s="49"/>
      <c r="D48" s="9"/>
      <c r="E48" s="9"/>
      <c r="F48" s="9"/>
      <c r="G48" s="10"/>
      <c r="H48" s="26"/>
      <c r="I48" s="27"/>
      <c r="J48" s="9">
        <v>100</v>
      </c>
      <c r="K48" s="9">
        <f>K47/J47*100</f>
        <v>60.283734309623426</v>
      </c>
      <c r="L48" s="9">
        <f>L47/J47*100</f>
        <v>35.06799163179916</v>
      </c>
      <c r="M48" s="10">
        <f>M47/J47*100</f>
        <v>4.648274058577406</v>
      </c>
    </row>
    <row r="49" spans="1:13" ht="9.75" customHeight="1">
      <c r="A49" s="7"/>
      <c r="B49" s="46"/>
      <c r="C49" s="47"/>
      <c r="D49" s="12"/>
      <c r="E49" s="12"/>
      <c r="F49" s="12"/>
      <c r="G49" s="13"/>
      <c r="H49" s="11"/>
      <c r="I49" s="12"/>
      <c r="J49" s="12"/>
      <c r="K49" s="12"/>
      <c r="L49" s="12"/>
      <c r="M49" s="13"/>
    </row>
    <row r="50" spans="1:13" ht="15" customHeight="1">
      <c r="A50" s="65" t="s">
        <v>60</v>
      </c>
      <c r="B50" s="46"/>
      <c r="C50" s="47"/>
      <c r="D50" s="9"/>
      <c r="E50" s="9"/>
      <c r="F50" s="9"/>
      <c r="G50" s="9"/>
      <c r="H50" s="22"/>
      <c r="I50" s="23"/>
      <c r="J50" s="67">
        <v>156.6410650281618</v>
      </c>
      <c r="K50" s="67">
        <v>161.48861646234676</v>
      </c>
      <c r="L50" s="67">
        <v>152.0839240147434</v>
      </c>
      <c r="M50" s="70">
        <v>134.6590909090909</v>
      </c>
    </row>
    <row r="51" spans="1:13" ht="10.5" customHeight="1">
      <c r="A51" s="7"/>
      <c r="B51" s="46"/>
      <c r="C51" s="47"/>
      <c r="D51" s="12"/>
      <c r="E51" s="12"/>
      <c r="F51" s="12"/>
      <c r="G51" s="13"/>
      <c r="H51" s="11"/>
      <c r="I51" s="12"/>
      <c r="J51" s="12"/>
      <c r="K51" s="12"/>
      <c r="L51" s="12"/>
      <c r="M51" s="13"/>
    </row>
    <row r="52" spans="1:13" ht="15" customHeight="1">
      <c r="A52" s="65" t="s">
        <v>20</v>
      </c>
      <c r="B52" s="46"/>
      <c r="C52" s="47"/>
      <c r="D52" s="12"/>
      <c r="E52" s="12"/>
      <c r="F52" s="12"/>
      <c r="G52" s="13"/>
      <c r="H52" s="11"/>
      <c r="I52" s="12"/>
      <c r="J52" s="12"/>
      <c r="K52" s="12"/>
      <c r="L52" s="12"/>
      <c r="M52" s="13"/>
    </row>
    <row r="53" spans="1:13" ht="15" customHeight="1">
      <c r="A53" s="7" t="s">
        <v>26</v>
      </c>
      <c r="B53" s="46"/>
      <c r="C53" s="47"/>
      <c r="D53" s="12"/>
      <c r="E53" s="12"/>
      <c r="F53" s="12"/>
      <c r="G53" s="13"/>
      <c r="H53" s="22"/>
      <c r="I53" s="23"/>
      <c r="J53" s="16">
        <v>6498</v>
      </c>
      <c r="K53" s="16">
        <v>5429</v>
      </c>
      <c r="L53" s="16">
        <v>1012</v>
      </c>
      <c r="M53" s="17">
        <v>57</v>
      </c>
    </row>
    <row r="54" spans="1:13" ht="15" customHeight="1">
      <c r="A54" s="7" t="s">
        <v>27</v>
      </c>
      <c r="B54" s="46"/>
      <c r="C54" s="47"/>
      <c r="D54" s="9"/>
      <c r="E54" s="9"/>
      <c r="F54" s="9"/>
      <c r="G54" s="10"/>
      <c r="H54" s="22"/>
      <c r="I54" s="23"/>
      <c r="J54" s="9">
        <f>J53/J8*100</f>
        <v>56.47979139504563</v>
      </c>
      <c r="K54" s="9">
        <f>K53/K8*100</f>
        <v>53.58799723620571</v>
      </c>
      <c r="L54" s="9">
        <f>L53/L8*100</f>
        <v>78.2675947409126</v>
      </c>
      <c r="M54" s="10">
        <f>M53/M8*100</f>
        <v>70.37037037037037</v>
      </c>
    </row>
    <row r="55" spans="1:13" ht="15" customHeight="1">
      <c r="A55" s="7" t="s">
        <v>28</v>
      </c>
      <c r="B55" s="46"/>
      <c r="C55" s="47"/>
      <c r="D55" s="12"/>
      <c r="E55" s="12"/>
      <c r="F55" s="12"/>
      <c r="G55" s="13"/>
      <c r="H55" s="22"/>
      <c r="I55" s="23"/>
      <c r="J55" s="16">
        <v>6893</v>
      </c>
      <c r="K55" s="16">
        <v>4228</v>
      </c>
      <c r="L55" s="16">
        <v>2360</v>
      </c>
      <c r="M55" s="17">
        <v>305</v>
      </c>
    </row>
    <row r="56" spans="1:13" ht="15" customHeight="1">
      <c r="A56" s="7" t="s">
        <v>29</v>
      </c>
      <c r="B56" s="50"/>
      <c r="C56" s="51"/>
      <c r="D56" s="9"/>
      <c r="E56" s="9"/>
      <c r="F56" s="9"/>
      <c r="G56" s="10"/>
      <c r="H56" s="22"/>
      <c r="I56" s="23"/>
      <c r="J56" s="9">
        <f>J55/J42*100</f>
        <v>61.32016724490703</v>
      </c>
      <c r="K56" s="9">
        <f>K55/K42*100</f>
        <v>62.22222222222222</v>
      </c>
      <c r="L56" s="9">
        <f>L55/L42*100</f>
        <v>61.23508043591074</v>
      </c>
      <c r="M56" s="10">
        <f>M55/M42*100</f>
        <v>51.520270270270274</v>
      </c>
    </row>
    <row r="57" spans="1:13" ht="9" customHeight="1">
      <c r="A57" s="7"/>
      <c r="B57" s="11"/>
      <c r="C57" s="12"/>
      <c r="D57" s="12"/>
      <c r="E57" s="12"/>
      <c r="F57" s="12"/>
      <c r="G57" s="13"/>
      <c r="H57" s="11"/>
      <c r="I57" s="12"/>
      <c r="J57" s="12"/>
      <c r="K57" s="12"/>
      <c r="L57" s="12"/>
      <c r="M57" s="13"/>
    </row>
    <row r="58" spans="1:13" ht="15" customHeight="1">
      <c r="A58" s="65" t="s">
        <v>46</v>
      </c>
      <c r="B58" s="11"/>
      <c r="C58" s="12"/>
      <c r="D58" s="12"/>
      <c r="E58" s="12"/>
      <c r="F58" s="12"/>
      <c r="G58" s="13"/>
      <c r="H58" s="11"/>
      <c r="I58" s="12"/>
      <c r="J58" s="12"/>
      <c r="K58" s="12"/>
      <c r="L58" s="12"/>
      <c r="M58" s="13"/>
    </row>
    <row r="59" spans="1:13" ht="11.25" customHeight="1">
      <c r="A59" s="7"/>
      <c r="B59" s="11"/>
      <c r="C59" s="12"/>
      <c r="D59" s="12"/>
      <c r="E59" s="12"/>
      <c r="F59" s="12"/>
      <c r="G59" s="13"/>
      <c r="H59" s="11"/>
      <c r="I59" s="12"/>
      <c r="J59" s="12"/>
      <c r="K59" s="12"/>
      <c r="L59" s="12"/>
      <c r="M59" s="13"/>
    </row>
    <row r="60" spans="1:13" ht="15" customHeight="1">
      <c r="A60" s="66" t="s">
        <v>7</v>
      </c>
      <c r="B60" s="11"/>
      <c r="C60" s="12"/>
      <c r="D60" s="12"/>
      <c r="E60" s="12"/>
      <c r="F60" s="12"/>
      <c r="G60" s="13"/>
      <c r="H60" s="11"/>
      <c r="I60" s="12"/>
      <c r="J60" s="12"/>
      <c r="K60" s="12"/>
      <c r="L60" s="12"/>
      <c r="M60" s="13"/>
    </row>
    <row r="61" spans="1:13" ht="15" customHeight="1">
      <c r="A61" s="7" t="s">
        <v>30</v>
      </c>
      <c r="B61" s="11"/>
      <c r="C61" s="12"/>
      <c r="D61" s="12"/>
      <c r="E61" s="12"/>
      <c r="F61" s="12"/>
      <c r="G61" s="13"/>
      <c r="H61" s="15">
        <v>6003</v>
      </c>
      <c r="I61" s="16">
        <v>981</v>
      </c>
      <c r="J61" s="16">
        <v>5022</v>
      </c>
      <c r="K61" s="16">
        <v>4107</v>
      </c>
      <c r="L61" s="16">
        <v>867</v>
      </c>
      <c r="M61" s="17">
        <v>48</v>
      </c>
    </row>
    <row r="62" spans="1:13" ht="15" customHeight="1">
      <c r="A62" s="7" t="s">
        <v>69</v>
      </c>
      <c r="B62" s="8"/>
      <c r="C62" s="9"/>
      <c r="D62" s="9"/>
      <c r="E62" s="9"/>
      <c r="F62" s="9"/>
      <c r="G62" s="10"/>
      <c r="H62" s="8">
        <f aca="true" t="shared" si="11" ref="H62:M62">H61/H8*100</f>
        <v>23.331649111897082</v>
      </c>
      <c r="I62" s="9">
        <f t="shared" si="11"/>
        <v>6.896794150731159</v>
      </c>
      <c r="J62" s="9">
        <f t="shared" si="11"/>
        <v>43.65058670143416</v>
      </c>
      <c r="K62" s="9">
        <f t="shared" si="11"/>
        <v>40.53893988747409</v>
      </c>
      <c r="L62" s="9">
        <f t="shared" si="11"/>
        <v>67.05336426914154</v>
      </c>
      <c r="M62" s="10">
        <f t="shared" si="11"/>
        <v>59.25925925925925</v>
      </c>
    </row>
    <row r="63" spans="1:13" ht="15" customHeight="1">
      <c r="A63" s="7" t="s">
        <v>31</v>
      </c>
      <c r="B63" s="11"/>
      <c r="C63" s="12"/>
      <c r="D63" s="12"/>
      <c r="E63" s="12"/>
      <c r="F63" s="12"/>
      <c r="G63" s="13"/>
      <c r="H63" s="15">
        <v>12981</v>
      </c>
      <c r="I63" s="16">
        <v>1810</v>
      </c>
      <c r="J63" s="16">
        <v>11171</v>
      </c>
      <c r="K63" s="16">
        <v>8650</v>
      </c>
      <c r="L63" s="16">
        <v>2363</v>
      </c>
      <c r="M63" s="17">
        <v>158</v>
      </c>
    </row>
    <row r="64" spans="1:13" ht="15" customHeight="1">
      <c r="A64" s="7" t="s">
        <v>32</v>
      </c>
      <c r="B64" s="8"/>
      <c r="C64" s="9"/>
      <c r="D64" s="9"/>
      <c r="E64" s="9"/>
      <c r="F64" s="9"/>
      <c r="G64" s="10"/>
      <c r="H64" s="8">
        <v>100</v>
      </c>
      <c r="I64" s="9">
        <f>I63/H63*100</f>
        <v>13.943455820044681</v>
      </c>
      <c r="J64" s="9">
        <f>J63/H63*100</f>
        <v>86.05654417995532</v>
      </c>
      <c r="K64" s="9">
        <f>K63/J63*100</f>
        <v>77.43263808074478</v>
      </c>
      <c r="L64" s="9">
        <f>L63/J63*100</f>
        <v>21.15298540864739</v>
      </c>
      <c r="M64" s="10">
        <f>M63/J63*100</f>
        <v>1.4143765106078239</v>
      </c>
    </row>
    <row r="65" spans="1:13" ht="15" customHeight="1">
      <c r="A65" s="7" t="s">
        <v>33</v>
      </c>
      <c r="B65" s="8"/>
      <c r="C65" s="9"/>
      <c r="D65" s="9"/>
      <c r="E65" s="9"/>
      <c r="F65" s="9"/>
      <c r="G65" s="10"/>
      <c r="H65" s="8">
        <f aca="true" t="shared" si="12" ref="H65:M65">H63/H8</f>
        <v>0.5045279645536166</v>
      </c>
      <c r="I65" s="9">
        <f t="shared" si="12"/>
        <v>0.12724971878515184</v>
      </c>
      <c r="J65" s="9">
        <f t="shared" si="12"/>
        <v>0.9709691438504998</v>
      </c>
      <c r="K65" s="9">
        <f t="shared" si="12"/>
        <v>0.8538150231961307</v>
      </c>
      <c r="L65" s="9">
        <f t="shared" si="12"/>
        <v>1.8275328692962103</v>
      </c>
      <c r="M65" s="10">
        <f t="shared" si="12"/>
        <v>1.9506172839506173</v>
      </c>
    </row>
    <row r="66" spans="1:13" ht="9.75" customHeight="1">
      <c r="A66" s="7"/>
      <c r="B66" s="11"/>
      <c r="C66" s="12"/>
      <c r="D66" s="12"/>
      <c r="E66" s="12"/>
      <c r="F66" s="12"/>
      <c r="G66" s="13"/>
      <c r="H66" s="11"/>
      <c r="I66" s="12"/>
      <c r="J66" s="12"/>
      <c r="K66" s="12"/>
      <c r="L66" s="12"/>
      <c r="M66" s="13"/>
    </row>
    <row r="67" spans="1:13" ht="15" customHeight="1">
      <c r="A67" s="66" t="s">
        <v>8</v>
      </c>
      <c r="B67" s="11"/>
      <c r="C67" s="12"/>
      <c r="D67" s="12"/>
      <c r="E67" s="12"/>
      <c r="F67" s="12"/>
      <c r="G67" s="13"/>
      <c r="H67" s="11"/>
      <c r="I67" s="12"/>
      <c r="J67" s="12"/>
      <c r="K67" s="12"/>
      <c r="L67" s="12"/>
      <c r="M67" s="13"/>
    </row>
    <row r="68" spans="1:13" ht="15" customHeight="1">
      <c r="A68" s="7" t="s">
        <v>34</v>
      </c>
      <c r="B68" s="11"/>
      <c r="C68" s="12"/>
      <c r="D68" s="12"/>
      <c r="E68" s="12"/>
      <c r="F68" s="12"/>
      <c r="G68" s="13"/>
      <c r="H68" s="15">
        <v>2150</v>
      </c>
      <c r="I68" s="16">
        <v>656</v>
      </c>
      <c r="J68" s="16">
        <v>1494</v>
      </c>
      <c r="K68" s="16">
        <v>1279</v>
      </c>
      <c r="L68" s="16">
        <v>201</v>
      </c>
      <c r="M68" s="17">
        <v>14</v>
      </c>
    </row>
    <row r="69" spans="1:13" ht="15" customHeight="1">
      <c r="A69" s="7" t="s">
        <v>74</v>
      </c>
      <c r="B69" s="8"/>
      <c r="C69" s="9"/>
      <c r="D69" s="9"/>
      <c r="E69" s="9"/>
      <c r="F69" s="9"/>
      <c r="G69" s="10"/>
      <c r="H69" s="8">
        <f aca="true" t="shared" si="13" ref="H69:M69">H68/H8*100</f>
        <v>8.356329433712931</v>
      </c>
      <c r="I69" s="9">
        <f t="shared" si="13"/>
        <v>4.611923509561304</v>
      </c>
      <c r="J69" s="9">
        <f t="shared" si="13"/>
        <v>12.985658409387224</v>
      </c>
      <c r="K69" s="9">
        <f t="shared" si="13"/>
        <v>12.624617510610998</v>
      </c>
      <c r="L69" s="9">
        <f t="shared" si="13"/>
        <v>15.54524361948956</v>
      </c>
      <c r="M69" s="10">
        <f t="shared" si="13"/>
        <v>17.28395061728395</v>
      </c>
    </row>
    <row r="70" spans="1:13" ht="15" customHeight="1">
      <c r="A70" s="7" t="s">
        <v>35</v>
      </c>
      <c r="B70" s="11"/>
      <c r="C70" s="12"/>
      <c r="D70" s="12"/>
      <c r="E70" s="12"/>
      <c r="F70" s="12"/>
      <c r="G70" s="13"/>
      <c r="H70" s="11">
        <v>5872</v>
      </c>
      <c r="I70" s="12">
        <v>1832</v>
      </c>
      <c r="J70" s="12">
        <v>4040</v>
      </c>
      <c r="K70" s="12">
        <v>3469</v>
      </c>
      <c r="L70" s="12">
        <v>531</v>
      </c>
      <c r="M70" s="13">
        <v>40</v>
      </c>
    </row>
    <row r="71" spans="1:13" ht="15" customHeight="1">
      <c r="A71" s="7" t="s">
        <v>36</v>
      </c>
      <c r="B71" s="8"/>
      <c r="C71" s="9"/>
      <c r="D71" s="9"/>
      <c r="E71" s="9"/>
      <c r="F71" s="9"/>
      <c r="G71" s="10"/>
      <c r="H71" s="8">
        <v>100</v>
      </c>
      <c r="I71" s="9">
        <f>I70/H70*100</f>
        <v>31.19891008174387</v>
      </c>
      <c r="J71" s="9">
        <f>J70/H70*100</f>
        <v>68.80108991825612</v>
      </c>
      <c r="K71" s="9">
        <f>K70/J70*100</f>
        <v>85.86633663366337</v>
      </c>
      <c r="L71" s="9">
        <f>L70/J70*100</f>
        <v>13.143564356435643</v>
      </c>
      <c r="M71" s="10">
        <f>M70/J70*100</f>
        <v>0.9900990099009901</v>
      </c>
    </row>
    <row r="72" spans="1:13" ht="15" customHeight="1">
      <c r="A72" s="7" t="s">
        <v>37</v>
      </c>
      <c r="B72" s="8"/>
      <c r="C72" s="9"/>
      <c r="D72" s="9"/>
      <c r="E72" s="9"/>
      <c r="F72" s="9"/>
      <c r="G72" s="10"/>
      <c r="H72" s="8">
        <f aca="true" t="shared" si="14" ref="H72:M72">H70/H8</f>
        <v>0.22822496016168525</v>
      </c>
      <c r="I72" s="9">
        <f t="shared" si="14"/>
        <v>0.12879640044994375</v>
      </c>
      <c r="J72" s="9">
        <f t="shared" si="14"/>
        <v>0.3511516731855715</v>
      </c>
      <c r="K72" s="9">
        <f t="shared" si="14"/>
        <v>0.3424143717303326</v>
      </c>
      <c r="L72" s="9">
        <f t="shared" si="14"/>
        <v>0.41067285382830626</v>
      </c>
      <c r="M72" s="10">
        <f t="shared" si="14"/>
        <v>0.49382716049382713</v>
      </c>
    </row>
    <row r="73" spans="1:13" ht="9.75" customHeight="1">
      <c r="A73" s="7"/>
      <c r="B73" s="11"/>
      <c r="C73" s="12"/>
      <c r="D73" s="12"/>
      <c r="E73" s="12"/>
      <c r="F73" s="12"/>
      <c r="G73" s="13"/>
      <c r="H73" s="11"/>
      <c r="I73" s="12"/>
      <c r="J73" s="12"/>
      <c r="K73" s="12"/>
      <c r="L73" s="12"/>
      <c r="M73" s="13"/>
    </row>
    <row r="74" spans="1:13" ht="15" customHeight="1">
      <c r="A74" s="66" t="s">
        <v>9</v>
      </c>
      <c r="B74" s="11"/>
      <c r="C74" s="12"/>
      <c r="D74" s="12"/>
      <c r="E74" s="12"/>
      <c r="F74" s="12"/>
      <c r="G74" s="13"/>
      <c r="H74" s="11"/>
      <c r="I74" s="12"/>
      <c r="J74" s="12"/>
      <c r="K74" s="12"/>
      <c r="L74" s="12"/>
      <c r="M74" s="13"/>
    </row>
    <row r="75" spans="1:13" ht="15" customHeight="1">
      <c r="A75" s="7" t="s">
        <v>38</v>
      </c>
      <c r="B75" s="11"/>
      <c r="C75" s="12"/>
      <c r="D75" s="12"/>
      <c r="E75" s="12"/>
      <c r="F75" s="12"/>
      <c r="G75" s="13"/>
      <c r="H75" s="15">
        <v>7552</v>
      </c>
      <c r="I75" s="16">
        <v>2447</v>
      </c>
      <c r="J75" s="16">
        <v>5105</v>
      </c>
      <c r="K75" s="16">
        <v>4360</v>
      </c>
      <c r="L75" s="16">
        <v>702</v>
      </c>
      <c r="M75" s="17">
        <v>43</v>
      </c>
    </row>
    <row r="76" spans="1:13" ht="15" customHeight="1">
      <c r="A76" s="7" t="s">
        <v>75</v>
      </c>
      <c r="B76" s="8"/>
      <c r="C76" s="9"/>
      <c r="D76" s="9"/>
      <c r="E76" s="9"/>
      <c r="F76" s="9"/>
      <c r="G76" s="10"/>
      <c r="H76" s="8">
        <f aca="true" t="shared" si="15" ref="H76:M76">H75/H8*100</f>
        <v>29.352092969023282</v>
      </c>
      <c r="I76" s="9">
        <f t="shared" si="15"/>
        <v>17.2033183352081</v>
      </c>
      <c r="J76" s="9">
        <f t="shared" si="15"/>
        <v>44.37201216862234</v>
      </c>
      <c r="K76" s="9">
        <f t="shared" si="15"/>
        <v>43.0362254466489</v>
      </c>
      <c r="L76" s="9">
        <f t="shared" si="15"/>
        <v>54.292343387471</v>
      </c>
      <c r="M76" s="10">
        <f t="shared" si="15"/>
        <v>53.086419753086425</v>
      </c>
    </row>
    <row r="77" spans="1:13" ht="15" customHeight="1">
      <c r="A77" s="7" t="s">
        <v>41</v>
      </c>
      <c r="B77" s="11"/>
      <c r="C77" s="12"/>
      <c r="D77" s="12"/>
      <c r="E77" s="12"/>
      <c r="F77" s="12"/>
      <c r="G77" s="13"/>
      <c r="H77" s="15">
        <v>41648</v>
      </c>
      <c r="I77" s="16">
        <v>12028</v>
      </c>
      <c r="J77" s="16">
        <v>29620</v>
      </c>
      <c r="K77" s="16">
        <v>24423</v>
      </c>
      <c r="L77" s="16">
        <v>4801</v>
      </c>
      <c r="M77" s="17">
        <v>396</v>
      </c>
    </row>
    <row r="78" spans="1:13" ht="15" customHeight="1">
      <c r="A78" s="7" t="s">
        <v>40</v>
      </c>
      <c r="B78" s="8"/>
      <c r="C78" s="9"/>
      <c r="D78" s="9"/>
      <c r="E78" s="9"/>
      <c r="F78" s="9"/>
      <c r="G78" s="10"/>
      <c r="H78" s="8">
        <v>100</v>
      </c>
      <c r="I78" s="9">
        <f>I77/H77*100</f>
        <v>28.880138301959278</v>
      </c>
      <c r="J78" s="9">
        <f>J77/H77*100</f>
        <v>71.11986169804072</v>
      </c>
      <c r="K78" s="9">
        <f>K77/J77*100</f>
        <v>82.4544226873734</v>
      </c>
      <c r="L78" s="9">
        <f>L77/J77*100</f>
        <v>16.208642808912895</v>
      </c>
      <c r="M78" s="10">
        <f>M77/J77*100</f>
        <v>1.3369345037137068</v>
      </c>
    </row>
    <row r="79" spans="1:13" ht="15" customHeight="1">
      <c r="A79" s="7" t="s">
        <v>39</v>
      </c>
      <c r="B79" s="8"/>
      <c r="C79" s="9"/>
      <c r="D79" s="9"/>
      <c r="E79" s="9"/>
      <c r="F79" s="9"/>
      <c r="G79" s="10"/>
      <c r="H79" s="8">
        <f aca="true" t="shared" si="16" ref="H79:M79">H77/H8</f>
        <v>1.618718177931517</v>
      </c>
      <c r="I79" s="9">
        <f t="shared" si="16"/>
        <v>0.8456130483689539</v>
      </c>
      <c r="J79" s="9">
        <f t="shared" si="16"/>
        <v>2.5745328118209474</v>
      </c>
      <c r="K79" s="9">
        <f t="shared" si="16"/>
        <v>2.410719573586023</v>
      </c>
      <c r="L79" s="9">
        <f t="shared" si="16"/>
        <v>3.7130703789636503</v>
      </c>
      <c r="M79" s="10">
        <f t="shared" si="16"/>
        <v>4.888888888888889</v>
      </c>
    </row>
    <row r="80" spans="1:13" ht="9" customHeight="1">
      <c r="A80" s="7"/>
      <c r="B80" s="11"/>
      <c r="C80" s="12"/>
      <c r="D80" s="12"/>
      <c r="E80" s="12"/>
      <c r="F80" s="12"/>
      <c r="G80" s="13"/>
      <c r="H80" s="11"/>
      <c r="I80" s="12"/>
      <c r="J80" s="12"/>
      <c r="K80" s="12"/>
      <c r="L80" s="12"/>
      <c r="M80" s="13"/>
    </row>
    <row r="81" spans="1:13" ht="15" customHeight="1">
      <c r="A81" s="66" t="s">
        <v>10</v>
      </c>
      <c r="B81" s="11"/>
      <c r="C81" s="12"/>
      <c r="D81" s="12"/>
      <c r="E81" s="12"/>
      <c r="F81" s="12"/>
      <c r="G81" s="13"/>
      <c r="H81" s="11"/>
      <c r="I81" s="12"/>
      <c r="J81" s="12"/>
      <c r="K81" s="12"/>
      <c r="L81" s="12"/>
      <c r="M81" s="13"/>
    </row>
    <row r="82" spans="1:13" ht="15" customHeight="1">
      <c r="A82" s="7" t="s">
        <v>30</v>
      </c>
      <c r="B82" s="11"/>
      <c r="C82" s="12"/>
      <c r="D82" s="12"/>
      <c r="E82" s="12"/>
      <c r="F82" s="12"/>
      <c r="G82" s="13"/>
      <c r="H82" s="15">
        <v>3838</v>
      </c>
      <c r="I82" s="16">
        <v>910</v>
      </c>
      <c r="J82" s="16">
        <v>2928</v>
      </c>
      <c r="K82" s="16">
        <v>2425</v>
      </c>
      <c r="L82" s="16">
        <v>474</v>
      </c>
      <c r="M82" s="17">
        <v>29</v>
      </c>
    </row>
    <row r="83" spans="1:13" ht="15" customHeight="1">
      <c r="A83" s="7" t="s">
        <v>69</v>
      </c>
      <c r="B83" s="8"/>
      <c r="C83" s="9"/>
      <c r="D83" s="9"/>
      <c r="E83" s="9"/>
      <c r="F83" s="9"/>
      <c r="G83" s="10"/>
      <c r="H83" s="8">
        <f aca="true" t="shared" si="17" ref="H83:M83">H82/H8*100</f>
        <v>14.917019705390805</v>
      </c>
      <c r="I83" s="9">
        <f t="shared" si="17"/>
        <v>6.397637795275591</v>
      </c>
      <c r="J83" s="9">
        <f t="shared" si="17"/>
        <v>25.449804432855284</v>
      </c>
      <c r="K83" s="9">
        <f t="shared" si="17"/>
        <v>23.936432731221004</v>
      </c>
      <c r="L83" s="9">
        <f t="shared" si="17"/>
        <v>36.65893271461717</v>
      </c>
      <c r="M83" s="10">
        <f t="shared" si="17"/>
        <v>35.80246913580247</v>
      </c>
    </row>
    <row r="84" spans="1:13" ht="15" customHeight="1">
      <c r="A84" s="7" t="s">
        <v>42</v>
      </c>
      <c r="B84" s="11"/>
      <c r="C84" s="12"/>
      <c r="D84" s="12"/>
      <c r="E84" s="12"/>
      <c r="F84" s="12"/>
      <c r="G84" s="13"/>
      <c r="H84" s="15">
        <v>16652</v>
      </c>
      <c r="I84" s="16">
        <v>3437</v>
      </c>
      <c r="J84" s="16">
        <v>13215</v>
      </c>
      <c r="K84" s="16">
        <v>10451</v>
      </c>
      <c r="L84" s="16">
        <v>2538</v>
      </c>
      <c r="M84" s="17">
        <v>226</v>
      </c>
    </row>
    <row r="85" spans="1:13" ht="15" customHeight="1">
      <c r="A85" s="7" t="s">
        <v>36</v>
      </c>
      <c r="B85" s="8"/>
      <c r="C85" s="9"/>
      <c r="D85" s="9"/>
      <c r="E85" s="9"/>
      <c r="F85" s="9"/>
      <c r="G85" s="10"/>
      <c r="H85" s="8">
        <v>100</v>
      </c>
      <c r="I85" s="9">
        <f>I84/H84*100</f>
        <v>20.640163343742493</v>
      </c>
      <c r="J85" s="9">
        <f>J84/H84*100</f>
        <v>79.35983665625751</v>
      </c>
      <c r="K85" s="9">
        <f>K84/J84*100</f>
        <v>79.08437381763149</v>
      </c>
      <c r="L85" s="9">
        <f>L84/J84*100</f>
        <v>19.20544835414302</v>
      </c>
      <c r="M85" s="10">
        <f>M84/J84*100</f>
        <v>1.7101778282255014</v>
      </c>
    </row>
    <row r="86" spans="1:13" ht="15" customHeight="1">
      <c r="A86" s="18" t="s">
        <v>43</v>
      </c>
      <c r="B86" s="19"/>
      <c r="C86" s="20"/>
      <c r="D86" s="20"/>
      <c r="E86" s="20"/>
      <c r="F86" s="20"/>
      <c r="G86" s="21"/>
      <c r="H86" s="19">
        <f aca="true" t="shared" si="18" ref="H86:M86">H84/H8</f>
        <v>0.6472074313031987</v>
      </c>
      <c r="I86" s="20">
        <f t="shared" si="18"/>
        <v>0.24163385826771652</v>
      </c>
      <c r="J86" s="20">
        <f t="shared" si="18"/>
        <v>1.1486310299869622</v>
      </c>
      <c r="K86" s="20">
        <f t="shared" si="18"/>
        <v>1.031586220511302</v>
      </c>
      <c r="L86" s="20">
        <f t="shared" si="18"/>
        <v>1.962877030162413</v>
      </c>
      <c r="M86" s="21">
        <f t="shared" si="18"/>
        <v>2.7901234567901234</v>
      </c>
    </row>
    <row r="87" spans="1:13" ht="13.5" customHeight="1">
      <c r="A87" s="108" t="s">
        <v>45</v>
      </c>
      <c r="B87" s="108"/>
      <c r="C87" s="108"/>
      <c r="D87" s="108"/>
      <c r="E87" s="108"/>
      <c r="F87" s="108"/>
      <c r="G87" s="108"/>
      <c r="H87" s="108"/>
      <c r="I87" s="108"/>
      <c r="J87" s="108"/>
      <c r="K87" s="95"/>
      <c r="L87" s="95"/>
      <c r="M87" s="12"/>
    </row>
    <row r="88" spans="1:13" ht="13.5" customHeight="1">
      <c r="A88" s="117" t="s">
        <v>64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2"/>
    </row>
    <row r="89" spans="1:13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</sheetData>
  <mergeCells count="14">
    <mergeCell ref="A1:M1"/>
    <mergeCell ref="A3:M3"/>
    <mergeCell ref="A4:A6"/>
    <mergeCell ref="B4:G4"/>
    <mergeCell ref="H4:M4"/>
    <mergeCell ref="B5:B6"/>
    <mergeCell ref="C5:C6"/>
    <mergeCell ref="D5:G5"/>
    <mergeCell ref="H5:H6"/>
    <mergeCell ref="I5:I6"/>
    <mergeCell ref="A88:L88"/>
    <mergeCell ref="A46:L46"/>
    <mergeCell ref="A87:J87"/>
    <mergeCell ref="J5:M5"/>
  </mergeCells>
  <printOptions/>
  <pageMargins left="1" right="0.75" top="1" bottom="1" header="0.5" footer="0.5"/>
  <pageSetup firstPageNumber="29" useFirstPageNumber="1" horizontalDpi="600" verticalDpi="600" orientation="portrait" scale="95" r:id="rId1"/>
  <headerFooter alignWithMargins="0">
    <oddFooter>&amp;L&amp;"Arial Narrow,Regular"          Zila Series: Khulna&amp;C&amp;"Arial Narrow,Regular"&amp;P</oddFooter>
  </headerFooter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SheetLayoutView="100" workbookViewId="0" topLeftCell="A64">
      <selection activeCell="A3" sqref="A3:M3"/>
    </sheetView>
  </sheetViews>
  <sheetFormatPr defaultColWidth="9.140625" defaultRowHeight="12.75"/>
  <cols>
    <col min="1" max="1" width="20.7109375" style="3" customWidth="1"/>
    <col min="2" max="13" width="5.7109375" style="3" customWidth="1"/>
    <col min="14" max="16384" width="9.140625" style="3" customWidth="1"/>
  </cols>
  <sheetData>
    <row r="1" spans="1:13" ht="15" customHeight="1">
      <c r="A1" s="110" t="s">
        <v>55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109" t="s">
        <v>82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4.25" customHeight="1">
      <c r="A4" s="112" t="s">
        <v>0</v>
      </c>
      <c r="B4" s="119">
        <v>1996</v>
      </c>
      <c r="C4" s="119"/>
      <c r="D4" s="119"/>
      <c r="E4" s="119"/>
      <c r="F4" s="119"/>
      <c r="G4" s="119"/>
      <c r="H4" s="119">
        <v>2008</v>
      </c>
      <c r="I4" s="119"/>
      <c r="J4" s="119"/>
      <c r="K4" s="119"/>
      <c r="L4" s="119"/>
      <c r="M4" s="119"/>
    </row>
    <row r="5" spans="1:13" ht="14.25" customHeight="1">
      <c r="A5" s="113"/>
      <c r="B5" s="120" t="s">
        <v>1</v>
      </c>
      <c r="C5" s="116" t="s">
        <v>67</v>
      </c>
      <c r="D5" s="119" t="s">
        <v>6</v>
      </c>
      <c r="E5" s="119"/>
      <c r="F5" s="119"/>
      <c r="G5" s="119"/>
      <c r="H5" s="116" t="s">
        <v>1</v>
      </c>
      <c r="I5" s="116" t="s">
        <v>67</v>
      </c>
      <c r="J5" s="119" t="s">
        <v>6</v>
      </c>
      <c r="K5" s="119"/>
      <c r="L5" s="119"/>
      <c r="M5" s="119"/>
    </row>
    <row r="6" spans="1:13" ht="20.25" customHeight="1">
      <c r="A6" s="114"/>
      <c r="B6" s="121"/>
      <c r="C6" s="116"/>
      <c r="D6" s="6" t="s">
        <v>49</v>
      </c>
      <c r="E6" s="57" t="s">
        <v>3</v>
      </c>
      <c r="F6" s="57" t="s">
        <v>4</v>
      </c>
      <c r="G6" s="57" t="s">
        <v>5</v>
      </c>
      <c r="H6" s="116"/>
      <c r="I6" s="116"/>
      <c r="J6" s="6" t="s">
        <v>49</v>
      </c>
      <c r="K6" s="57" t="s">
        <v>3</v>
      </c>
      <c r="L6" s="57" t="s">
        <v>4</v>
      </c>
      <c r="M6" s="57" t="s">
        <v>5</v>
      </c>
    </row>
    <row r="7" spans="1:13" ht="11.25" customHeight="1">
      <c r="A7" s="99"/>
      <c r="B7" s="104"/>
      <c r="C7" s="100"/>
      <c r="D7" s="101"/>
      <c r="E7" s="12"/>
      <c r="F7" s="12"/>
      <c r="G7" s="12"/>
      <c r="H7" s="104"/>
      <c r="I7" s="100"/>
      <c r="J7" s="101"/>
      <c r="K7" s="12"/>
      <c r="L7" s="12"/>
      <c r="M7" s="45"/>
    </row>
    <row r="8" spans="1:13" ht="15.75" customHeight="1">
      <c r="A8" s="65" t="s">
        <v>13</v>
      </c>
      <c r="B8" s="15">
        <v>31959</v>
      </c>
      <c r="C8" s="16">
        <v>9631</v>
      </c>
      <c r="D8" s="16">
        <v>22328</v>
      </c>
      <c r="E8" s="16">
        <v>17164</v>
      </c>
      <c r="F8" s="16">
        <v>4288</v>
      </c>
      <c r="G8" s="17">
        <v>876</v>
      </c>
      <c r="H8" s="15">
        <v>43647</v>
      </c>
      <c r="I8" s="16">
        <v>19607</v>
      </c>
      <c r="J8" s="16">
        <v>24040</v>
      </c>
      <c r="K8" s="16">
        <v>20122</v>
      </c>
      <c r="L8" s="16">
        <v>3356</v>
      </c>
      <c r="M8" s="17">
        <v>562</v>
      </c>
    </row>
    <row r="9" spans="1:13" ht="15.75" customHeight="1">
      <c r="A9" s="7" t="s">
        <v>21</v>
      </c>
      <c r="B9" s="8">
        <v>100</v>
      </c>
      <c r="C9" s="9">
        <f>C8/B8*100</f>
        <v>30.135486091554803</v>
      </c>
      <c r="D9" s="9">
        <f>D8/B8*100</f>
        <v>69.86451390844519</v>
      </c>
      <c r="E9" s="9">
        <f>E8/D8*100</f>
        <v>76.8720888570405</v>
      </c>
      <c r="F9" s="9">
        <f>F8/D8*100</f>
        <v>19.204586169831604</v>
      </c>
      <c r="G9" s="10">
        <f>G8/D8*100</f>
        <v>3.923324973127911</v>
      </c>
      <c r="H9" s="8">
        <v>100</v>
      </c>
      <c r="I9" s="9">
        <f>I8/H8*100</f>
        <v>44.92175865466126</v>
      </c>
      <c r="J9" s="9">
        <f>J8/H8*100</f>
        <v>55.07824134533874</v>
      </c>
      <c r="K9" s="9">
        <f>K8/J8*100</f>
        <v>83.70216306156406</v>
      </c>
      <c r="L9" s="9">
        <f>L8/J8*100</f>
        <v>13.960066555740433</v>
      </c>
      <c r="M9" s="10">
        <f>M8/J8*100</f>
        <v>2.337770382695507</v>
      </c>
    </row>
    <row r="10" spans="1:13" ht="12" customHeight="1">
      <c r="A10" s="7"/>
      <c r="B10" s="11"/>
      <c r="C10" s="12"/>
      <c r="D10" s="12"/>
      <c r="E10" s="12"/>
      <c r="F10" s="12"/>
      <c r="G10" s="13"/>
      <c r="H10" s="11"/>
      <c r="I10" s="12"/>
      <c r="J10" s="12"/>
      <c r="K10" s="12"/>
      <c r="L10" s="12"/>
      <c r="M10" s="13"/>
    </row>
    <row r="11" spans="1:13" ht="15.75" customHeight="1">
      <c r="A11" s="65" t="s">
        <v>14</v>
      </c>
      <c r="B11" s="11"/>
      <c r="C11" s="12"/>
      <c r="D11" s="12"/>
      <c r="E11" s="12"/>
      <c r="F11" s="12"/>
      <c r="G11" s="13"/>
      <c r="H11" s="11"/>
      <c r="I11" s="12"/>
      <c r="J11" s="12"/>
      <c r="K11" s="12"/>
      <c r="L11" s="12"/>
      <c r="M11" s="13"/>
    </row>
    <row r="12" spans="1:13" ht="15.75" customHeight="1">
      <c r="A12" s="7" t="s">
        <v>22</v>
      </c>
      <c r="B12" s="15">
        <v>24002</v>
      </c>
      <c r="C12" s="16">
        <v>6772</v>
      </c>
      <c r="D12" s="16">
        <v>17230</v>
      </c>
      <c r="E12" s="16">
        <v>13944</v>
      </c>
      <c r="F12" s="16">
        <v>2683</v>
      </c>
      <c r="G12" s="17">
        <v>603</v>
      </c>
      <c r="H12" s="15">
        <v>36130</v>
      </c>
      <c r="I12" s="16">
        <v>17485</v>
      </c>
      <c r="J12" s="16">
        <v>18645</v>
      </c>
      <c r="K12" s="16">
        <v>15975</v>
      </c>
      <c r="L12" s="16">
        <v>2297</v>
      </c>
      <c r="M12" s="17">
        <v>373</v>
      </c>
    </row>
    <row r="13" spans="1:13" ht="15.75" customHeight="1">
      <c r="A13" s="7" t="s">
        <v>47</v>
      </c>
      <c r="B13" s="8">
        <v>100</v>
      </c>
      <c r="C13" s="9">
        <f>C12/B12*100</f>
        <v>28.21431547371052</v>
      </c>
      <c r="D13" s="9">
        <f>D12/B12*100</f>
        <v>71.78568452628947</v>
      </c>
      <c r="E13" s="9">
        <f>E12/D12*100</f>
        <v>80.92861288450376</v>
      </c>
      <c r="F13" s="9">
        <f>F12/D12*100</f>
        <v>15.571677307022636</v>
      </c>
      <c r="G13" s="10">
        <f>G12/D12*100</f>
        <v>3.4997098084735923</v>
      </c>
      <c r="H13" s="8">
        <v>100</v>
      </c>
      <c r="I13" s="9">
        <f>I12/H12*100</f>
        <v>48.39468585662884</v>
      </c>
      <c r="J13" s="9">
        <f>J12/H12*100</f>
        <v>51.60531414337116</v>
      </c>
      <c r="K13" s="9">
        <f>K12/J12*100</f>
        <v>85.67980691874497</v>
      </c>
      <c r="L13" s="9">
        <f>L12/J12*100</f>
        <v>12.319656744435505</v>
      </c>
      <c r="M13" s="10">
        <f>M12/J12*100</f>
        <v>2.000536336819523</v>
      </c>
    </row>
    <row r="14" spans="1:13" ht="15.75" customHeight="1">
      <c r="A14" s="7" t="s">
        <v>68</v>
      </c>
      <c r="B14" s="8">
        <f aca="true" t="shared" si="0" ref="B14:G14">B12/B8*100</f>
        <v>75.10247504615289</v>
      </c>
      <c r="C14" s="9">
        <f t="shared" si="0"/>
        <v>70.31460907486242</v>
      </c>
      <c r="D14" s="9">
        <f t="shared" si="0"/>
        <v>77.16768183446793</v>
      </c>
      <c r="E14" s="9">
        <f t="shared" si="0"/>
        <v>81.23980424143556</v>
      </c>
      <c r="F14" s="9">
        <f t="shared" si="0"/>
        <v>62.56996268656716</v>
      </c>
      <c r="G14" s="10">
        <f t="shared" si="0"/>
        <v>68.83561643835617</v>
      </c>
      <c r="H14" s="8">
        <f aca="true" t="shared" si="1" ref="H14:M14">H12/H8*100</f>
        <v>82.77773959264097</v>
      </c>
      <c r="I14" s="9">
        <f t="shared" si="1"/>
        <v>89.1773346253889</v>
      </c>
      <c r="J14" s="9">
        <f t="shared" si="1"/>
        <v>77.55823627287853</v>
      </c>
      <c r="K14" s="9">
        <f t="shared" si="1"/>
        <v>79.39071662856576</v>
      </c>
      <c r="L14" s="9">
        <f t="shared" si="1"/>
        <v>68.44457687723481</v>
      </c>
      <c r="M14" s="10">
        <f t="shared" si="1"/>
        <v>66.37010676156584</v>
      </c>
    </row>
    <row r="15" spans="1:13" ht="15.75" customHeight="1">
      <c r="A15" s="7"/>
      <c r="B15" s="11"/>
      <c r="C15" s="12"/>
      <c r="D15" s="12"/>
      <c r="E15" s="12"/>
      <c r="F15" s="12"/>
      <c r="G15" s="13"/>
      <c r="H15" s="11"/>
      <c r="I15" s="12"/>
      <c r="J15" s="12"/>
      <c r="K15" s="12"/>
      <c r="L15" s="12"/>
      <c r="M15" s="13"/>
    </row>
    <row r="16" spans="1:13" ht="15.75" customHeight="1">
      <c r="A16" s="7" t="s">
        <v>11</v>
      </c>
      <c r="B16" s="15">
        <v>4841</v>
      </c>
      <c r="C16" s="16">
        <v>180</v>
      </c>
      <c r="D16" s="16">
        <v>4661</v>
      </c>
      <c r="E16" s="16">
        <v>2829</v>
      </c>
      <c r="F16" s="16">
        <v>1564</v>
      </c>
      <c r="G16" s="17">
        <v>268</v>
      </c>
      <c r="H16" s="15">
        <v>6067</v>
      </c>
      <c r="I16" s="16">
        <v>807</v>
      </c>
      <c r="J16" s="16">
        <v>5260</v>
      </c>
      <c r="K16" s="16">
        <v>4013</v>
      </c>
      <c r="L16" s="16">
        <v>1058</v>
      </c>
      <c r="M16" s="17">
        <v>189</v>
      </c>
    </row>
    <row r="17" spans="1:13" ht="15.75" customHeight="1">
      <c r="A17" s="7" t="s">
        <v>48</v>
      </c>
      <c r="B17" s="8">
        <v>100</v>
      </c>
      <c r="C17" s="9">
        <f>C16/B16*100</f>
        <v>3.7182400330510226</v>
      </c>
      <c r="D17" s="9">
        <f>D16/B16*100</f>
        <v>96.28175996694898</v>
      </c>
      <c r="E17" s="9">
        <f>E16/D16*100</f>
        <v>60.695129800472</v>
      </c>
      <c r="F17" s="9">
        <f>F16/D16*100</f>
        <v>33.55503110920403</v>
      </c>
      <c r="G17" s="10">
        <f>G16/D16*100</f>
        <v>5.749839090323965</v>
      </c>
      <c r="H17" s="8">
        <v>100</v>
      </c>
      <c r="I17" s="9">
        <f>I16/H16*100</f>
        <v>13.301466952365255</v>
      </c>
      <c r="J17" s="9">
        <f>J16/H16*100</f>
        <v>86.69853304763474</v>
      </c>
      <c r="K17" s="9">
        <f>K16/J16*100</f>
        <v>76.29277566539923</v>
      </c>
      <c r="L17" s="9">
        <f>L16/J16*100</f>
        <v>20.11406844106464</v>
      </c>
      <c r="M17" s="10">
        <f>M16/J16*100</f>
        <v>3.5931558935361214</v>
      </c>
    </row>
    <row r="18" spans="1:13" ht="15.75" customHeight="1">
      <c r="A18" s="7" t="s">
        <v>69</v>
      </c>
      <c r="B18" s="8">
        <f aca="true" t="shared" si="2" ref="B18:G18">B16/B8*100</f>
        <v>15.147532776369724</v>
      </c>
      <c r="C18" s="9">
        <f t="shared" si="2"/>
        <v>1.8689648011629114</v>
      </c>
      <c r="D18" s="9">
        <f t="shared" si="2"/>
        <v>20.875134360444285</v>
      </c>
      <c r="E18" s="9">
        <f t="shared" si="2"/>
        <v>16.482171987881614</v>
      </c>
      <c r="F18" s="9">
        <f t="shared" si="2"/>
        <v>36.473880597014926</v>
      </c>
      <c r="G18" s="10">
        <f t="shared" si="2"/>
        <v>30.59360730593607</v>
      </c>
      <c r="H18" s="8">
        <f aca="true" t="shared" si="3" ref="H18:M18">H16/H8*100</f>
        <v>13.900153504250007</v>
      </c>
      <c r="I18" s="9">
        <f t="shared" si="3"/>
        <v>4.115876982710256</v>
      </c>
      <c r="J18" s="9">
        <f t="shared" si="3"/>
        <v>21.880199667221298</v>
      </c>
      <c r="K18" s="9">
        <f t="shared" si="3"/>
        <v>19.943345591889475</v>
      </c>
      <c r="L18" s="9">
        <f t="shared" si="3"/>
        <v>31.525625744934445</v>
      </c>
      <c r="M18" s="10">
        <f t="shared" si="3"/>
        <v>33.629893238434164</v>
      </c>
    </row>
    <row r="19" spans="1:13" ht="15.75" customHeight="1">
      <c r="A19" s="7"/>
      <c r="B19" s="11"/>
      <c r="C19" s="12"/>
      <c r="D19" s="12"/>
      <c r="E19" s="12"/>
      <c r="F19" s="12"/>
      <c r="G19" s="13"/>
      <c r="H19" s="11"/>
      <c r="I19" s="12"/>
      <c r="J19" s="12"/>
      <c r="K19" s="12"/>
      <c r="L19" s="12"/>
      <c r="M19" s="13"/>
    </row>
    <row r="20" spans="1:13" ht="15.75" customHeight="1">
      <c r="A20" s="7" t="s">
        <v>23</v>
      </c>
      <c r="B20" s="15">
        <v>3116</v>
      </c>
      <c r="C20" s="16">
        <v>2679</v>
      </c>
      <c r="D20" s="16">
        <v>437</v>
      </c>
      <c r="E20" s="16">
        <v>391</v>
      </c>
      <c r="F20" s="16">
        <v>41</v>
      </c>
      <c r="G20" s="17">
        <v>5</v>
      </c>
      <c r="H20" s="15">
        <v>1450</v>
      </c>
      <c r="I20" s="16">
        <v>1315</v>
      </c>
      <c r="J20" s="16">
        <v>135</v>
      </c>
      <c r="K20" s="16">
        <v>134</v>
      </c>
      <c r="L20" s="16">
        <v>1</v>
      </c>
      <c r="M20" s="17">
        <v>0</v>
      </c>
    </row>
    <row r="21" spans="1:13" ht="15.75" customHeight="1">
      <c r="A21" s="7" t="s">
        <v>48</v>
      </c>
      <c r="B21" s="8">
        <v>100</v>
      </c>
      <c r="C21" s="9">
        <f>C20/B20*100</f>
        <v>85.97560975609755</v>
      </c>
      <c r="D21" s="9">
        <f>D20/B20*100</f>
        <v>14.02439024390244</v>
      </c>
      <c r="E21" s="9">
        <f>E20/D20*100</f>
        <v>89.47368421052632</v>
      </c>
      <c r="F21" s="9">
        <f>F20/D20*100</f>
        <v>9.382151029748284</v>
      </c>
      <c r="G21" s="10">
        <f>G20/D20*100</f>
        <v>1.1441647597254003</v>
      </c>
      <c r="H21" s="8">
        <v>100</v>
      </c>
      <c r="I21" s="9">
        <f>I20/H20*100</f>
        <v>90.6896551724138</v>
      </c>
      <c r="J21" s="9">
        <f>J20/H20*100</f>
        <v>9.310344827586208</v>
      </c>
      <c r="K21" s="9">
        <f>K20/J20*100</f>
        <v>99.25925925925925</v>
      </c>
      <c r="L21" s="9">
        <f>L20/J20*100</f>
        <v>0.7407407407407408</v>
      </c>
      <c r="M21" s="10">
        <f>M20/J20*100</f>
        <v>0</v>
      </c>
    </row>
    <row r="22" spans="1:13" ht="15.75" customHeight="1">
      <c r="A22" s="7" t="s">
        <v>69</v>
      </c>
      <c r="B22" s="8">
        <f aca="true" t="shared" si="4" ref="B22:G22">B20/B8*100</f>
        <v>9.749992177477393</v>
      </c>
      <c r="C22" s="9">
        <f t="shared" si="4"/>
        <v>27.816426123974665</v>
      </c>
      <c r="D22" s="9">
        <f t="shared" si="4"/>
        <v>1.9571838050877821</v>
      </c>
      <c r="E22" s="9">
        <f t="shared" si="4"/>
        <v>2.2780237706828244</v>
      </c>
      <c r="F22" s="9">
        <f t="shared" si="4"/>
        <v>0.9561567164179104</v>
      </c>
      <c r="G22" s="10">
        <f t="shared" si="4"/>
        <v>0.5707762557077625</v>
      </c>
      <c r="H22" s="8">
        <f aca="true" t="shared" si="5" ref="H22:M22">H20/H8*100</f>
        <v>3.3221069031090336</v>
      </c>
      <c r="I22" s="9">
        <f t="shared" si="5"/>
        <v>6.706788391900852</v>
      </c>
      <c r="J22" s="9">
        <f t="shared" si="5"/>
        <v>0.5615640599001664</v>
      </c>
      <c r="K22" s="9">
        <f t="shared" si="5"/>
        <v>0.6659377795447768</v>
      </c>
      <c r="L22" s="9">
        <f t="shared" si="5"/>
        <v>0.02979737783075089</v>
      </c>
      <c r="M22" s="10">
        <f t="shared" si="5"/>
        <v>0</v>
      </c>
    </row>
    <row r="23" spans="1:13" ht="15.75" customHeight="1">
      <c r="A23" s="7"/>
      <c r="B23" s="11"/>
      <c r="C23" s="12"/>
      <c r="D23" s="12"/>
      <c r="E23" s="12"/>
      <c r="F23" s="12"/>
      <c r="G23" s="13"/>
      <c r="H23" s="11"/>
      <c r="I23" s="12"/>
      <c r="J23" s="12"/>
      <c r="K23" s="12"/>
      <c r="L23" s="12"/>
      <c r="M23" s="13"/>
    </row>
    <row r="24" spans="1:13" ht="15.75" customHeight="1">
      <c r="A24" s="65" t="s">
        <v>15</v>
      </c>
      <c r="B24" s="15">
        <v>13050</v>
      </c>
      <c r="C24" s="16">
        <v>5550</v>
      </c>
      <c r="D24" s="16">
        <v>7500</v>
      </c>
      <c r="E24" s="16">
        <v>6961</v>
      </c>
      <c r="F24" s="16">
        <v>486</v>
      </c>
      <c r="G24" s="17">
        <v>53</v>
      </c>
      <c r="H24" s="15">
        <v>28281</v>
      </c>
      <c r="I24" s="16">
        <v>14770</v>
      </c>
      <c r="J24" s="16">
        <v>13511</v>
      </c>
      <c r="K24" s="16">
        <v>12329</v>
      </c>
      <c r="L24" s="16">
        <v>1059</v>
      </c>
      <c r="M24" s="17">
        <v>123</v>
      </c>
    </row>
    <row r="25" spans="1:13" ht="15.75" customHeight="1">
      <c r="A25" s="7" t="s">
        <v>47</v>
      </c>
      <c r="B25" s="8">
        <v>100</v>
      </c>
      <c r="C25" s="9">
        <f>C24/B24*100</f>
        <v>42.5287356321839</v>
      </c>
      <c r="D25" s="9">
        <f>D24/B24*100</f>
        <v>57.47126436781609</v>
      </c>
      <c r="E25" s="9">
        <f>E24/D24*100</f>
        <v>92.81333333333333</v>
      </c>
      <c r="F25" s="9">
        <f>F24/D24*100</f>
        <v>6.4799999999999995</v>
      </c>
      <c r="G25" s="10">
        <f>G24/D24*100</f>
        <v>0.7066666666666667</v>
      </c>
      <c r="H25" s="8">
        <v>100</v>
      </c>
      <c r="I25" s="9">
        <f>I24/H24*100</f>
        <v>52.225876029843356</v>
      </c>
      <c r="J25" s="9">
        <f>J24/H24*100</f>
        <v>47.77412397015664</v>
      </c>
      <c r="K25" s="9">
        <f>K24/J24*100</f>
        <v>91.25157279253942</v>
      </c>
      <c r="L25" s="9">
        <f>L24/J24*100</f>
        <v>7.838057878765451</v>
      </c>
      <c r="M25" s="10">
        <f>M24/J24*100</f>
        <v>0.9103693286951373</v>
      </c>
    </row>
    <row r="26" spans="1:13" ht="15.75" customHeight="1">
      <c r="A26" s="7" t="s">
        <v>70</v>
      </c>
      <c r="B26" s="8">
        <f aca="true" t="shared" si="6" ref="B26:G26">B24/B8*100</f>
        <v>40.83356800901154</v>
      </c>
      <c r="C26" s="9">
        <f t="shared" si="6"/>
        <v>57.6264147025231</v>
      </c>
      <c r="D26" s="9">
        <f t="shared" si="6"/>
        <v>33.59011107130061</v>
      </c>
      <c r="E26" s="9">
        <f t="shared" si="6"/>
        <v>40.55581449545561</v>
      </c>
      <c r="F26" s="9">
        <f t="shared" si="6"/>
        <v>11.333955223880597</v>
      </c>
      <c r="G26" s="10">
        <f t="shared" si="6"/>
        <v>6.050228310502283</v>
      </c>
      <c r="H26" s="8">
        <f aca="true" t="shared" si="7" ref="H26:M26">H24/H8*100</f>
        <v>64.7948312598804</v>
      </c>
      <c r="I26" s="9">
        <f t="shared" si="7"/>
        <v>75.3302392002856</v>
      </c>
      <c r="J26" s="9">
        <f t="shared" si="7"/>
        <v>56.20216306156406</v>
      </c>
      <c r="K26" s="9">
        <f t="shared" si="7"/>
        <v>61.271245403041455</v>
      </c>
      <c r="L26" s="9">
        <f t="shared" si="7"/>
        <v>31.5554231227652</v>
      </c>
      <c r="M26" s="10">
        <f t="shared" si="7"/>
        <v>21.88612099644128</v>
      </c>
    </row>
    <row r="27" spans="1:13" ht="9" customHeight="1">
      <c r="A27" s="7"/>
      <c r="B27" s="11"/>
      <c r="C27" s="12"/>
      <c r="D27" s="12"/>
      <c r="E27" s="12"/>
      <c r="F27" s="12"/>
      <c r="G27" s="13"/>
      <c r="H27" s="11"/>
      <c r="I27" s="12"/>
      <c r="J27" s="12"/>
      <c r="K27" s="12"/>
      <c r="L27" s="12"/>
      <c r="M27" s="13"/>
    </row>
    <row r="28" spans="1:13" ht="15.75" customHeight="1">
      <c r="A28" s="65" t="s">
        <v>16</v>
      </c>
      <c r="B28" s="15">
        <v>43034</v>
      </c>
      <c r="C28" s="16">
        <v>1582</v>
      </c>
      <c r="D28" s="16">
        <v>41452</v>
      </c>
      <c r="E28" s="16">
        <v>15555</v>
      </c>
      <c r="F28" s="16">
        <v>15843</v>
      </c>
      <c r="G28" s="17">
        <v>10054</v>
      </c>
      <c r="H28" s="15">
        <v>40049</v>
      </c>
      <c r="I28" s="16">
        <v>4776</v>
      </c>
      <c r="J28" s="16">
        <v>35273</v>
      </c>
      <c r="K28" s="16">
        <v>15872</v>
      </c>
      <c r="L28" s="16">
        <v>12861</v>
      </c>
      <c r="M28" s="17">
        <v>6540</v>
      </c>
    </row>
    <row r="29" spans="1:13" ht="15.75" customHeight="1">
      <c r="A29" s="7" t="s">
        <v>40</v>
      </c>
      <c r="B29" s="8">
        <v>100</v>
      </c>
      <c r="C29" s="9">
        <f>C28/B28*100</f>
        <v>3.676163033880188</v>
      </c>
      <c r="D29" s="9">
        <f>D28/B28*100</f>
        <v>96.32383696611981</v>
      </c>
      <c r="E29" s="9">
        <f>E28/D28*100</f>
        <v>37.52533050275017</v>
      </c>
      <c r="F29" s="9">
        <f>F28/D28*100</f>
        <v>38.2201100067548</v>
      </c>
      <c r="G29" s="10">
        <f>G28/D28*100</f>
        <v>24.25455949049503</v>
      </c>
      <c r="H29" s="8">
        <v>100</v>
      </c>
      <c r="I29" s="9">
        <f>I28/H28*100</f>
        <v>11.925391395540464</v>
      </c>
      <c r="J29" s="9">
        <f>J28/H28*100</f>
        <v>88.07460860445954</v>
      </c>
      <c r="K29" s="9">
        <f>K28/J28*100</f>
        <v>44.99759022481785</v>
      </c>
      <c r="L29" s="9">
        <f>L28/J28*100</f>
        <v>36.46131602075241</v>
      </c>
      <c r="M29" s="10">
        <f>M28/J28*100</f>
        <v>18.54109375442973</v>
      </c>
    </row>
    <row r="30" spans="1:13" ht="15.75" customHeight="1">
      <c r="A30" s="7" t="s">
        <v>71</v>
      </c>
      <c r="B30" s="8">
        <v>98.62</v>
      </c>
      <c r="C30" s="9">
        <v>120.49</v>
      </c>
      <c r="D30" s="9">
        <v>97.94</v>
      </c>
      <c r="E30" s="9">
        <v>111.14</v>
      </c>
      <c r="F30" s="9">
        <v>89.2</v>
      </c>
      <c r="G30" s="10">
        <v>93.39</v>
      </c>
      <c r="H30" s="8">
        <v>98.62</v>
      </c>
      <c r="I30" s="9">
        <v>120.49</v>
      </c>
      <c r="J30" s="9">
        <v>97.94</v>
      </c>
      <c r="K30" s="9">
        <v>111.14</v>
      </c>
      <c r="L30" s="9">
        <v>89.2</v>
      </c>
      <c r="M30" s="10">
        <v>93.39</v>
      </c>
    </row>
    <row r="31" spans="1:13" ht="15.75" customHeight="1">
      <c r="A31" s="7" t="s">
        <v>24</v>
      </c>
      <c r="B31" s="8">
        <f aca="true" t="shared" si="8" ref="B31:G31">B28/B8</f>
        <v>1.3465377514941017</v>
      </c>
      <c r="C31" s="9">
        <f t="shared" si="8"/>
        <v>0.16426123974665144</v>
      </c>
      <c r="D31" s="9">
        <f t="shared" si="8"/>
        <v>1.8565030455034037</v>
      </c>
      <c r="E31" s="9">
        <f t="shared" si="8"/>
        <v>0.9062572826846889</v>
      </c>
      <c r="F31" s="9">
        <f t="shared" si="8"/>
        <v>3.6947294776119404</v>
      </c>
      <c r="G31" s="10">
        <f t="shared" si="8"/>
        <v>11.47716894977169</v>
      </c>
      <c r="H31" s="8">
        <f aca="true" t="shared" si="9" ref="H31:M31">H28/H8</f>
        <v>0.9175659266387152</v>
      </c>
      <c r="I31" s="9">
        <f t="shared" si="9"/>
        <v>0.24358647421839139</v>
      </c>
      <c r="J31" s="9">
        <f t="shared" si="9"/>
        <v>1.4672628951747089</v>
      </c>
      <c r="K31" s="9">
        <f t="shared" si="9"/>
        <v>0.7887883908160223</v>
      </c>
      <c r="L31" s="9">
        <f t="shared" si="9"/>
        <v>3.8322407628128725</v>
      </c>
      <c r="M31" s="10">
        <f t="shared" si="9"/>
        <v>11.637010676156583</v>
      </c>
    </row>
    <row r="32" spans="1:13" ht="15.75" customHeight="1">
      <c r="A32" s="7"/>
      <c r="B32" s="11"/>
      <c r="C32" s="12"/>
      <c r="D32" s="12"/>
      <c r="E32" s="12"/>
      <c r="F32" s="12"/>
      <c r="G32" s="13"/>
      <c r="H32" s="11"/>
      <c r="I32" s="12"/>
      <c r="J32" s="12"/>
      <c r="K32" s="12"/>
      <c r="L32" s="12"/>
      <c r="M32" s="13"/>
    </row>
    <row r="33" spans="1:13" ht="15.75" customHeight="1">
      <c r="A33" s="65" t="s">
        <v>17</v>
      </c>
      <c r="B33" s="15">
        <v>43637</v>
      </c>
      <c r="C33" s="16">
        <v>1313</v>
      </c>
      <c r="D33" s="16">
        <v>42324</v>
      </c>
      <c r="E33" s="16">
        <v>13996</v>
      </c>
      <c r="F33" s="16">
        <v>17762</v>
      </c>
      <c r="G33" s="17">
        <v>10766</v>
      </c>
      <c r="H33" s="15">
        <v>41271</v>
      </c>
      <c r="I33" s="16">
        <v>4946</v>
      </c>
      <c r="J33" s="16">
        <v>36325</v>
      </c>
      <c r="K33" s="16">
        <v>15671</v>
      </c>
      <c r="L33" s="16">
        <v>13490</v>
      </c>
      <c r="M33" s="17">
        <v>7164</v>
      </c>
    </row>
    <row r="34" spans="1:13" ht="15.75" customHeight="1">
      <c r="A34" s="7" t="s">
        <v>47</v>
      </c>
      <c r="B34" s="8">
        <v>100</v>
      </c>
      <c r="C34" s="9">
        <f>C33/B33*100</f>
        <v>3.0089144533308887</v>
      </c>
      <c r="D34" s="9">
        <f>D33/B33*100</f>
        <v>96.99108554666911</v>
      </c>
      <c r="E34" s="9">
        <f>E33/D33*100</f>
        <v>33.06870806161989</v>
      </c>
      <c r="F34" s="9">
        <f>F33/D33*100</f>
        <v>41.96673282298459</v>
      </c>
      <c r="G34" s="10">
        <f>G33/D33*100</f>
        <v>25.43710424345525</v>
      </c>
      <c r="H34" s="8">
        <v>100</v>
      </c>
      <c r="I34" s="9">
        <f>I33/H33*100</f>
        <v>11.984201982021274</v>
      </c>
      <c r="J34" s="9">
        <f>J33/H33*100</f>
        <v>88.01579801797872</v>
      </c>
      <c r="K34" s="9">
        <f>K33/J33*100</f>
        <v>43.141087405368204</v>
      </c>
      <c r="L34" s="9">
        <f>L33/J33*100</f>
        <v>37.13695801789401</v>
      </c>
      <c r="M34" s="10">
        <f>M33/J33*100</f>
        <v>19.721954576737787</v>
      </c>
    </row>
    <row r="35" spans="1:13" ht="15.75" customHeight="1">
      <c r="A35" s="7" t="s">
        <v>44</v>
      </c>
      <c r="B35" s="8">
        <f aca="true" t="shared" si="10" ref="B35:G35">B33/B8</f>
        <v>1.3654056760224038</v>
      </c>
      <c r="C35" s="9">
        <f t="shared" si="10"/>
        <v>0.13633059910705014</v>
      </c>
      <c r="D35" s="9">
        <f t="shared" si="10"/>
        <v>1.895557147975636</v>
      </c>
      <c r="E35" s="9">
        <f t="shared" si="10"/>
        <v>0.8154276392449312</v>
      </c>
      <c r="F35" s="9">
        <f t="shared" si="10"/>
        <v>4.142257462686567</v>
      </c>
      <c r="G35" s="10">
        <f t="shared" si="10"/>
        <v>12.289954337899543</v>
      </c>
      <c r="H35" s="8">
        <f aca="true" t="shared" si="11" ref="H35:M35">H33/H8</f>
        <v>0.9455632689531926</v>
      </c>
      <c r="I35" s="9">
        <f t="shared" si="11"/>
        <v>0.2522568470444229</v>
      </c>
      <c r="J35" s="9">
        <f t="shared" si="11"/>
        <v>1.5110232945091515</v>
      </c>
      <c r="K35" s="9">
        <f t="shared" si="11"/>
        <v>0.7787993241228506</v>
      </c>
      <c r="L35" s="9">
        <f t="shared" si="11"/>
        <v>4.019666269368296</v>
      </c>
      <c r="M35" s="10">
        <f t="shared" si="11"/>
        <v>12.747330960854093</v>
      </c>
    </row>
    <row r="36" spans="1:13" ht="9" customHeight="1">
      <c r="A36" s="7"/>
      <c r="B36" s="11"/>
      <c r="C36" s="12"/>
      <c r="D36" s="12"/>
      <c r="E36" s="12"/>
      <c r="F36" s="12"/>
      <c r="G36" s="13"/>
      <c r="H36" s="11"/>
      <c r="I36" s="12"/>
      <c r="J36" s="12"/>
      <c r="K36" s="12"/>
      <c r="L36" s="12"/>
      <c r="M36" s="13"/>
    </row>
    <row r="37" spans="1:13" ht="15.75" customHeight="1">
      <c r="A37" s="65" t="s">
        <v>18</v>
      </c>
      <c r="B37" s="15">
        <v>1729</v>
      </c>
      <c r="C37" s="16">
        <v>393</v>
      </c>
      <c r="D37" s="16">
        <v>1336</v>
      </c>
      <c r="E37" s="16">
        <v>869</v>
      </c>
      <c r="F37" s="16">
        <v>356</v>
      </c>
      <c r="G37" s="17">
        <v>111</v>
      </c>
      <c r="H37" s="15">
        <v>2316</v>
      </c>
      <c r="I37" s="16">
        <v>831</v>
      </c>
      <c r="J37" s="16">
        <v>1485</v>
      </c>
      <c r="K37" s="16">
        <v>1077</v>
      </c>
      <c r="L37" s="16">
        <v>319</v>
      </c>
      <c r="M37" s="17">
        <v>89</v>
      </c>
    </row>
    <row r="38" spans="1:13" ht="15.75" customHeight="1">
      <c r="A38" s="7" t="s">
        <v>21</v>
      </c>
      <c r="B38" s="8">
        <v>100</v>
      </c>
      <c r="C38" s="9">
        <f>C37/B37*100</f>
        <v>22.7299016772701</v>
      </c>
      <c r="D38" s="9">
        <f>D37/B37*100</f>
        <v>77.2700983227299</v>
      </c>
      <c r="E38" s="9">
        <f>E37/D37*100</f>
        <v>65.04491017964071</v>
      </c>
      <c r="F38" s="9">
        <f>F37/D37*100</f>
        <v>26.646706586826348</v>
      </c>
      <c r="G38" s="10">
        <f>G37/D37*100</f>
        <v>8.308383233532934</v>
      </c>
      <c r="H38" s="8">
        <v>100</v>
      </c>
      <c r="I38" s="9">
        <f>I37/H37*100</f>
        <v>35.880829015544045</v>
      </c>
      <c r="J38" s="9">
        <f>J37/H37*100</f>
        <v>64.11917098445595</v>
      </c>
      <c r="K38" s="9">
        <f>K37/J37*100</f>
        <v>72.52525252525253</v>
      </c>
      <c r="L38" s="9">
        <f>L37/J37*100</f>
        <v>21.48148148148148</v>
      </c>
      <c r="M38" s="10">
        <f>M37/J37*100</f>
        <v>5.993265993265993</v>
      </c>
    </row>
    <row r="39" spans="1:13" ht="15.75" customHeight="1">
      <c r="A39" s="7" t="s">
        <v>72</v>
      </c>
      <c r="B39" s="8">
        <f aca="true" t="shared" si="12" ref="B39:G39">B37/B33*100</f>
        <v>3.9622338840891906</v>
      </c>
      <c r="C39" s="9">
        <f t="shared" si="12"/>
        <v>29.931454683929932</v>
      </c>
      <c r="D39" s="9">
        <f t="shared" si="12"/>
        <v>3.1566014554389947</v>
      </c>
      <c r="E39" s="9">
        <f t="shared" si="12"/>
        <v>6.208916833380966</v>
      </c>
      <c r="F39" s="9">
        <f t="shared" si="12"/>
        <v>2.0042787974327214</v>
      </c>
      <c r="G39" s="10">
        <f t="shared" si="12"/>
        <v>1.0310235927921234</v>
      </c>
      <c r="H39" s="8">
        <f aca="true" t="shared" si="13" ref="H39:M39">H37/H33*100</f>
        <v>5.611688594897143</v>
      </c>
      <c r="I39" s="9">
        <f t="shared" si="13"/>
        <v>16.801455721795392</v>
      </c>
      <c r="J39" s="9">
        <f t="shared" si="13"/>
        <v>4.088093599449414</v>
      </c>
      <c r="K39" s="9">
        <f t="shared" si="13"/>
        <v>6.872567162274265</v>
      </c>
      <c r="L39" s="9">
        <f t="shared" si="13"/>
        <v>2.3647146034099333</v>
      </c>
      <c r="M39" s="10">
        <f t="shared" si="13"/>
        <v>1.242322724734785</v>
      </c>
    </row>
    <row r="40" spans="1:13" ht="15.75" customHeight="1">
      <c r="A40" s="7" t="s">
        <v>25</v>
      </c>
      <c r="B40" s="8">
        <f aca="true" t="shared" si="14" ref="B40:G40">B37/B8</f>
        <v>0.05410056635063675</v>
      </c>
      <c r="C40" s="9">
        <f t="shared" si="14"/>
        <v>0.0408057314920569</v>
      </c>
      <c r="D40" s="9">
        <f t="shared" si="14"/>
        <v>0.05983518452167682</v>
      </c>
      <c r="E40" s="9">
        <f t="shared" si="14"/>
        <v>0.05062922395711955</v>
      </c>
      <c r="F40" s="9">
        <f t="shared" si="14"/>
        <v>0.0830223880597015</v>
      </c>
      <c r="G40" s="10">
        <f t="shared" si="14"/>
        <v>0.1267123287671233</v>
      </c>
      <c r="H40" s="8">
        <f aca="true" t="shared" si="15" ref="H40:M40">H37/H8</f>
        <v>0.053062066121382916</v>
      </c>
      <c r="I40" s="9">
        <f t="shared" si="15"/>
        <v>0.04238282246136584</v>
      </c>
      <c r="J40" s="9">
        <f t="shared" si="15"/>
        <v>0.061772046589018303</v>
      </c>
      <c r="K40" s="9">
        <f t="shared" si="15"/>
        <v>0.05352350660968094</v>
      </c>
      <c r="L40" s="9">
        <f t="shared" si="15"/>
        <v>0.09505363528009535</v>
      </c>
      <c r="M40" s="10">
        <f t="shared" si="15"/>
        <v>0.1583629893238434</v>
      </c>
    </row>
    <row r="41" spans="1:13" ht="10.5" customHeight="1">
      <c r="A41" s="7"/>
      <c r="B41" s="11"/>
      <c r="C41" s="12"/>
      <c r="D41" s="12"/>
      <c r="E41" s="12"/>
      <c r="F41" s="12"/>
      <c r="G41" s="13"/>
      <c r="H41" s="11"/>
      <c r="I41" s="12"/>
      <c r="J41" s="12"/>
      <c r="K41" s="12"/>
      <c r="L41" s="12"/>
      <c r="M41" s="13"/>
    </row>
    <row r="42" spans="1:13" ht="15.75" customHeight="1">
      <c r="A42" s="65" t="s">
        <v>12</v>
      </c>
      <c r="B42" s="15">
        <v>36794</v>
      </c>
      <c r="C42" s="16">
        <v>54</v>
      </c>
      <c r="D42" s="16">
        <v>36740</v>
      </c>
      <c r="E42" s="16">
        <v>11624</v>
      </c>
      <c r="F42" s="16">
        <v>16064</v>
      </c>
      <c r="G42" s="17">
        <v>9052</v>
      </c>
      <c r="H42" s="15">
        <v>24870</v>
      </c>
      <c r="I42" s="16">
        <v>126</v>
      </c>
      <c r="J42" s="16">
        <v>24744</v>
      </c>
      <c r="K42" s="16">
        <v>11575</v>
      </c>
      <c r="L42" s="16">
        <v>8918</v>
      </c>
      <c r="M42" s="17">
        <v>4252</v>
      </c>
    </row>
    <row r="43" spans="1:13" ht="15.75" customHeight="1">
      <c r="A43" s="7" t="s">
        <v>47</v>
      </c>
      <c r="B43" s="8">
        <v>100</v>
      </c>
      <c r="C43" s="9">
        <f>C42/B42*100</f>
        <v>0.1467630591944339</v>
      </c>
      <c r="D43" s="9">
        <f>D42/B42*100</f>
        <v>99.85323694080557</v>
      </c>
      <c r="E43" s="9">
        <f>E42/D42*100</f>
        <v>31.638541099618944</v>
      </c>
      <c r="F43" s="9">
        <f>F42/D42*100</f>
        <v>43.723462166575935</v>
      </c>
      <c r="G43" s="10">
        <f>G42/D42*100</f>
        <v>24.637996733805117</v>
      </c>
      <c r="H43" s="8">
        <v>100</v>
      </c>
      <c r="I43" s="9">
        <f>I42/H42*100</f>
        <v>0.5066344993968637</v>
      </c>
      <c r="J43" s="9">
        <f>J42/H42*100</f>
        <v>99.49336550060313</v>
      </c>
      <c r="K43" s="9">
        <f>K42/J42*100</f>
        <v>46.779017135467186</v>
      </c>
      <c r="L43" s="9">
        <f>L42/J42*100</f>
        <v>36.041060459101196</v>
      </c>
      <c r="M43" s="10">
        <f>M42/J42*100</f>
        <v>17.183963789201425</v>
      </c>
    </row>
    <row r="44" spans="1:13" ht="15.75" customHeight="1">
      <c r="A44" s="7" t="s">
        <v>73</v>
      </c>
      <c r="B44" s="8">
        <f aca="true" t="shared" si="16" ref="B44:G44">B42/B33*100</f>
        <v>84.31835369067534</v>
      </c>
      <c r="C44" s="9">
        <f t="shared" si="16"/>
        <v>4.112718964204113</v>
      </c>
      <c r="D44" s="9">
        <f t="shared" si="16"/>
        <v>86.80654002457234</v>
      </c>
      <c r="E44" s="9">
        <f t="shared" si="16"/>
        <v>83.05230065733068</v>
      </c>
      <c r="F44" s="9">
        <f t="shared" si="16"/>
        <v>90.44026573584057</v>
      </c>
      <c r="G44" s="10">
        <f t="shared" si="16"/>
        <v>84.07950956715587</v>
      </c>
      <c r="H44" s="8">
        <f aca="true" t="shared" si="17" ref="H44:M44">H42/H33*100</f>
        <v>60.26023115504834</v>
      </c>
      <c r="I44" s="9">
        <f t="shared" si="17"/>
        <v>2.547513141932875</v>
      </c>
      <c r="J44" s="9">
        <f t="shared" si="17"/>
        <v>68.11837577426016</v>
      </c>
      <c r="K44" s="9">
        <f t="shared" si="17"/>
        <v>73.86254865675451</v>
      </c>
      <c r="L44" s="9">
        <f t="shared" si="17"/>
        <v>66.10822831727205</v>
      </c>
      <c r="M44" s="10">
        <f t="shared" si="17"/>
        <v>59.35231714126187</v>
      </c>
    </row>
    <row r="45" spans="1:13" ht="15.75" customHeight="1">
      <c r="A45" s="7" t="s">
        <v>24</v>
      </c>
      <c r="B45" s="8">
        <f aca="true" t="shared" si="18" ref="B45:G45">B42/B8</f>
        <v>1.151287587221127</v>
      </c>
      <c r="C45" s="9">
        <f t="shared" si="18"/>
        <v>0.005606894403488734</v>
      </c>
      <c r="D45" s="9">
        <f t="shared" si="18"/>
        <v>1.6454675743461125</v>
      </c>
      <c r="E45" s="9">
        <f t="shared" si="18"/>
        <v>0.677231414588674</v>
      </c>
      <c r="F45" s="9">
        <f t="shared" si="18"/>
        <v>3.746268656716418</v>
      </c>
      <c r="G45" s="10">
        <f t="shared" si="18"/>
        <v>10.333333333333334</v>
      </c>
      <c r="H45" s="8">
        <f aca="true" t="shared" si="19" ref="H45:M45">H42/H8</f>
        <v>0.5697986115884254</v>
      </c>
      <c r="I45" s="9">
        <f t="shared" si="19"/>
        <v>0.006426276329882185</v>
      </c>
      <c r="J45" s="9">
        <f t="shared" si="19"/>
        <v>1.0292845257903493</v>
      </c>
      <c r="K45" s="9">
        <f t="shared" si="19"/>
        <v>0.5752410297187158</v>
      </c>
      <c r="L45" s="9">
        <f t="shared" si="19"/>
        <v>2.6573301549463646</v>
      </c>
      <c r="M45" s="21">
        <f t="shared" si="19"/>
        <v>7.565836298932385</v>
      </c>
    </row>
    <row r="46" spans="1:13" ht="14.25" customHeight="1">
      <c r="A46" s="108" t="s">
        <v>64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"/>
    </row>
    <row r="47" spans="1:13" ht="15" customHeight="1">
      <c r="A47" s="65" t="s">
        <v>19</v>
      </c>
      <c r="B47" s="22"/>
      <c r="C47" s="23"/>
      <c r="D47" s="16">
        <v>35623</v>
      </c>
      <c r="E47" s="16">
        <v>11626</v>
      </c>
      <c r="F47" s="16">
        <v>15455</v>
      </c>
      <c r="G47" s="17">
        <v>8542</v>
      </c>
      <c r="H47" s="24"/>
      <c r="I47" s="25"/>
      <c r="J47" s="16">
        <v>28638</v>
      </c>
      <c r="K47" s="16">
        <v>14215</v>
      </c>
      <c r="L47" s="16">
        <v>9987</v>
      </c>
      <c r="M47" s="17">
        <v>4436</v>
      </c>
    </row>
    <row r="48" spans="1:13" ht="15" customHeight="1">
      <c r="A48" s="7" t="s">
        <v>47</v>
      </c>
      <c r="B48" s="26"/>
      <c r="C48" s="27"/>
      <c r="D48" s="9">
        <v>100</v>
      </c>
      <c r="E48" s="9">
        <f>E47/D47*100</f>
        <v>32.636218173651855</v>
      </c>
      <c r="F48" s="9">
        <f>F47/D47*100</f>
        <v>43.384891783398366</v>
      </c>
      <c r="G48" s="10">
        <f>G47/D47*100</f>
        <v>23.97889004294978</v>
      </c>
      <c r="H48" s="26"/>
      <c r="I48" s="27"/>
      <c r="J48" s="9">
        <v>100</v>
      </c>
      <c r="K48" s="9">
        <f>K47/J47*100</f>
        <v>49.636846148474056</v>
      </c>
      <c r="L48" s="9">
        <f>L47/J47*100</f>
        <v>34.87324533836162</v>
      </c>
      <c r="M48" s="10">
        <f>M47/J47*100</f>
        <v>15.489908513164327</v>
      </c>
    </row>
    <row r="49" spans="1:13" ht="9.75" customHeight="1">
      <c r="A49" s="7"/>
      <c r="B49" s="11"/>
      <c r="C49" s="12"/>
      <c r="D49" s="12"/>
      <c r="E49" s="12"/>
      <c r="F49" s="12"/>
      <c r="G49" s="13"/>
      <c r="H49" s="11"/>
      <c r="I49" s="12"/>
      <c r="J49" s="12"/>
      <c r="K49" s="12"/>
      <c r="L49" s="12"/>
      <c r="M49" s="13"/>
    </row>
    <row r="50" spans="1:13" ht="15" customHeight="1">
      <c r="A50" s="65" t="s">
        <v>60</v>
      </c>
      <c r="B50" s="22"/>
      <c r="C50" s="23"/>
      <c r="D50" s="67">
        <v>100.19688915140776</v>
      </c>
      <c r="E50" s="67">
        <v>105.77745428077519</v>
      </c>
      <c r="F50" s="67">
        <v>98.74768385406684</v>
      </c>
      <c r="G50" s="67">
        <v>95.85905061160364</v>
      </c>
      <c r="H50" s="68"/>
      <c r="I50" s="69"/>
      <c r="J50" s="67">
        <v>121.60509554140127</v>
      </c>
      <c r="K50" s="67">
        <v>131.62037037037038</v>
      </c>
      <c r="L50" s="67">
        <v>116.07391910739192</v>
      </c>
      <c r="M50" s="70">
        <v>106.99469368065606</v>
      </c>
    </row>
    <row r="51" spans="1:13" ht="15" customHeight="1">
      <c r="A51" s="7"/>
      <c r="B51" s="11"/>
      <c r="C51" s="12"/>
      <c r="D51" s="12"/>
      <c r="E51" s="12"/>
      <c r="F51" s="12"/>
      <c r="G51" s="13"/>
      <c r="H51" s="11"/>
      <c r="I51" s="12"/>
      <c r="J51" s="12"/>
      <c r="K51" s="12"/>
      <c r="L51" s="12"/>
      <c r="M51" s="13"/>
    </row>
    <row r="52" spans="1:13" ht="15" customHeight="1">
      <c r="A52" s="14" t="s">
        <v>20</v>
      </c>
      <c r="B52" s="11"/>
      <c r="C52" s="12"/>
      <c r="D52" s="12"/>
      <c r="E52" s="12"/>
      <c r="F52" s="12"/>
      <c r="G52" s="13"/>
      <c r="H52" s="11"/>
      <c r="I52" s="12"/>
      <c r="J52" s="12"/>
      <c r="K52" s="12"/>
      <c r="L52" s="12"/>
      <c r="M52" s="13"/>
    </row>
    <row r="53" spans="1:13" ht="15" customHeight="1">
      <c r="A53" s="7" t="s">
        <v>26</v>
      </c>
      <c r="B53" s="22"/>
      <c r="C53" s="23"/>
      <c r="D53" s="12">
        <v>11931</v>
      </c>
      <c r="E53" s="12">
        <v>8719</v>
      </c>
      <c r="F53" s="12">
        <v>2634</v>
      </c>
      <c r="G53" s="13">
        <v>588</v>
      </c>
      <c r="H53" s="22"/>
      <c r="I53" s="23"/>
      <c r="J53" s="12">
        <v>15965</v>
      </c>
      <c r="K53" s="12">
        <v>13106</v>
      </c>
      <c r="L53" s="12">
        <v>2461</v>
      </c>
      <c r="M53" s="13">
        <v>398</v>
      </c>
    </row>
    <row r="54" spans="1:13" ht="15" customHeight="1">
      <c r="A54" s="7" t="s">
        <v>27</v>
      </c>
      <c r="B54" s="22"/>
      <c r="C54" s="23"/>
      <c r="D54" s="9">
        <f>D53/D8*100</f>
        <v>53.43514869222501</v>
      </c>
      <c r="E54" s="9">
        <f>E53/E8*100</f>
        <v>50.79818224190166</v>
      </c>
      <c r="F54" s="9">
        <f>F53/F8*100</f>
        <v>61.427238805970156</v>
      </c>
      <c r="G54" s="10">
        <f>G53/G8*100</f>
        <v>67.12328767123287</v>
      </c>
      <c r="H54" s="22"/>
      <c r="I54" s="23"/>
      <c r="J54" s="9">
        <f>J53/J8*100</f>
        <v>66.41014975041597</v>
      </c>
      <c r="K54" s="9">
        <f>K53/K8*100</f>
        <v>65.13269058741675</v>
      </c>
      <c r="L54" s="9">
        <f>L53/L8*100</f>
        <v>73.33134684147795</v>
      </c>
      <c r="M54" s="10">
        <f>M53/M8*100</f>
        <v>70.8185053380783</v>
      </c>
    </row>
    <row r="55" spans="1:13" ht="15" customHeight="1">
      <c r="A55" s="7" t="s">
        <v>28</v>
      </c>
      <c r="B55" s="22"/>
      <c r="C55" s="23"/>
      <c r="D55" s="12">
        <v>7893</v>
      </c>
      <c r="E55" s="12">
        <v>2867</v>
      </c>
      <c r="F55" s="12">
        <v>3302</v>
      </c>
      <c r="G55" s="13">
        <v>1723</v>
      </c>
      <c r="H55" s="22"/>
      <c r="I55" s="23"/>
      <c r="J55" s="12">
        <v>6743</v>
      </c>
      <c r="K55" s="12">
        <v>3840</v>
      </c>
      <c r="L55" s="12">
        <v>2233</v>
      </c>
      <c r="M55" s="13">
        <v>670</v>
      </c>
    </row>
    <row r="56" spans="1:13" ht="15" customHeight="1">
      <c r="A56" s="7" t="s">
        <v>29</v>
      </c>
      <c r="B56" s="22"/>
      <c r="C56" s="23"/>
      <c r="D56" s="9">
        <f>D55/D42*100</f>
        <v>21.483396842678278</v>
      </c>
      <c r="E56" s="9">
        <f>E55/E42*100</f>
        <v>24.664487267721956</v>
      </c>
      <c r="F56" s="9">
        <f>F55/F42*100</f>
        <v>20.55527888446215</v>
      </c>
      <c r="G56" s="10">
        <f>G55/G42*100</f>
        <v>19.034467520989836</v>
      </c>
      <c r="H56" s="22"/>
      <c r="I56" s="23"/>
      <c r="J56" s="9">
        <f>J55/J42*100</f>
        <v>27.25105075978015</v>
      </c>
      <c r="K56" s="9">
        <f>K55/K42*100</f>
        <v>33.17494600431966</v>
      </c>
      <c r="L56" s="9">
        <f>L55/L42*100</f>
        <v>25.039246467817893</v>
      </c>
      <c r="M56" s="10">
        <f>M55/M42*100</f>
        <v>15.757290686735653</v>
      </c>
    </row>
    <row r="57" spans="1:13" ht="9.75" customHeight="1">
      <c r="A57" s="7"/>
      <c r="B57" s="11"/>
      <c r="C57" s="12"/>
      <c r="D57" s="12"/>
      <c r="E57" s="12"/>
      <c r="F57" s="12"/>
      <c r="G57" s="13"/>
      <c r="H57" s="11"/>
      <c r="I57" s="12"/>
      <c r="J57" s="12"/>
      <c r="K57" s="12"/>
      <c r="L57" s="12"/>
      <c r="M57" s="13"/>
    </row>
    <row r="58" spans="1:13" ht="15" customHeight="1">
      <c r="A58" s="65" t="s">
        <v>46</v>
      </c>
      <c r="B58" s="11"/>
      <c r="C58" s="12"/>
      <c r="D58" s="12"/>
      <c r="E58" s="12"/>
      <c r="F58" s="12"/>
      <c r="G58" s="13"/>
      <c r="H58" s="11"/>
      <c r="I58" s="12"/>
      <c r="J58" s="12"/>
      <c r="K58" s="12"/>
      <c r="L58" s="12"/>
      <c r="M58" s="13"/>
    </row>
    <row r="59" spans="1:13" ht="9.75" customHeight="1">
      <c r="A59" s="7"/>
      <c r="B59" s="11"/>
      <c r="C59" s="12"/>
      <c r="D59" s="12"/>
      <c r="E59" s="12"/>
      <c r="F59" s="12"/>
      <c r="G59" s="13"/>
      <c r="H59" s="11"/>
      <c r="I59" s="12"/>
      <c r="J59" s="12"/>
      <c r="K59" s="12"/>
      <c r="L59" s="12"/>
      <c r="M59" s="13"/>
    </row>
    <row r="60" spans="1:13" ht="15" customHeight="1">
      <c r="A60" s="66" t="s">
        <v>7</v>
      </c>
      <c r="B60" s="11"/>
      <c r="C60" s="12"/>
      <c r="D60" s="12"/>
      <c r="E60" s="12"/>
      <c r="F60" s="12"/>
      <c r="G60" s="13"/>
      <c r="H60" s="11"/>
      <c r="I60" s="12"/>
      <c r="J60" s="12"/>
      <c r="K60" s="12"/>
      <c r="L60" s="12"/>
      <c r="M60" s="13"/>
    </row>
    <row r="61" spans="1:13" ht="15" customHeight="1">
      <c r="A61" s="7" t="s">
        <v>30</v>
      </c>
      <c r="B61" s="15">
        <v>11460</v>
      </c>
      <c r="C61" s="16">
        <v>985</v>
      </c>
      <c r="D61" s="16">
        <v>10475</v>
      </c>
      <c r="E61" s="16">
        <v>6733</v>
      </c>
      <c r="F61" s="16">
        <v>3045</v>
      </c>
      <c r="G61" s="17">
        <v>697</v>
      </c>
      <c r="H61" s="15">
        <v>10411</v>
      </c>
      <c r="I61" s="16">
        <v>1975</v>
      </c>
      <c r="J61" s="16">
        <v>8436</v>
      </c>
      <c r="K61" s="16">
        <v>6287</v>
      </c>
      <c r="L61" s="16">
        <v>1811</v>
      </c>
      <c r="M61" s="17">
        <v>338</v>
      </c>
    </row>
    <row r="62" spans="1:13" ht="15" customHeight="1">
      <c r="A62" s="7" t="s">
        <v>69</v>
      </c>
      <c r="B62" s="8">
        <f aca="true" t="shared" si="20" ref="B62:M62">B61/B8*100</f>
        <v>35.858443630902094</v>
      </c>
      <c r="C62" s="9">
        <f t="shared" si="20"/>
        <v>10.22739071747482</v>
      </c>
      <c r="D62" s="9">
        <f t="shared" si="20"/>
        <v>46.91418846291652</v>
      </c>
      <c r="E62" s="9">
        <f t="shared" si="20"/>
        <v>39.22745280820322</v>
      </c>
      <c r="F62" s="9">
        <f t="shared" si="20"/>
        <v>71.01212686567165</v>
      </c>
      <c r="G62" s="10">
        <f t="shared" si="20"/>
        <v>79.5662100456621</v>
      </c>
      <c r="H62" s="8">
        <f t="shared" si="20"/>
        <v>23.852727564322862</v>
      </c>
      <c r="I62" s="9">
        <f t="shared" si="20"/>
        <v>10.072933136124854</v>
      </c>
      <c r="J62" s="9">
        <f t="shared" si="20"/>
        <v>35.09151414309484</v>
      </c>
      <c r="K62" s="9">
        <f t="shared" si="20"/>
        <v>31.24440910446278</v>
      </c>
      <c r="L62" s="9">
        <f t="shared" si="20"/>
        <v>53.963051251489865</v>
      </c>
      <c r="M62" s="10">
        <f t="shared" si="20"/>
        <v>60.14234875444839</v>
      </c>
    </row>
    <row r="63" spans="1:13" ht="15" customHeight="1">
      <c r="A63" s="7" t="s">
        <v>31</v>
      </c>
      <c r="B63" s="15">
        <v>42503</v>
      </c>
      <c r="C63" s="16">
        <v>2438</v>
      </c>
      <c r="D63" s="16">
        <v>40065</v>
      </c>
      <c r="E63" s="16">
        <v>20093</v>
      </c>
      <c r="F63" s="16">
        <v>14726</v>
      </c>
      <c r="G63" s="17">
        <v>5246</v>
      </c>
      <c r="H63" s="15">
        <v>38453</v>
      </c>
      <c r="I63" s="16">
        <v>5593</v>
      </c>
      <c r="J63" s="16">
        <v>32860</v>
      </c>
      <c r="K63" s="16">
        <v>21750</v>
      </c>
      <c r="L63" s="16">
        <v>8952</v>
      </c>
      <c r="M63" s="17">
        <v>2158</v>
      </c>
    </row>
    <row r="64" spans="1:13" ht="15" customHeight="1">
      <c r="A64" s="7" t="s">
        <v>32</v>
      </c>
      <c r="B64" s="8">
        <v>100</v>
      </c>
      <c r="C64" s="9">
        <f>C63/B63*100</f>
        <v>5.736065689480743</v>
      </c>
      <c r="D64" s="9">
        <f>D63/B63*100</f>
        <v>94.26393431051926</v>
      </c>
      <c r="E64" s="9">
        <f>E63/D63*100</f>
        <v>50.15100461749656</v>
      </c>
      <c r="F64" s="9">
        <f>F63/D63*100</f>
        <v>36.755272681891924</v>
      </c>
      <c r="G64" s="10">
        <f>G63/D63*100</f>
        <v>13.093722700611506</v>
      </c>
      <c r="H64" s="8">
        <v>100</v>
      </c>
      <c r="I64" s="9">
        <f>I63/H63*100</f>
        <v>14.545028996437209</v>
      </c>
      <c r="J64" s="9">
        <f>J63/H63*100</f>
        <v>85.45497100356279</v>
      </c>
      <c r="K64" s="9">
        <f>K63/J63*100</f>
        <v>66.18989653073646</v>
      </c>
      <c r="L64" s="9">
        <f>L63/J63*100</f>
        <v>27.242848447961048</v>
      </c>
      <c r="M64" s="10">
        <f>M63/J63*100</f>
        <v>6.567255021302495</v>
      </c>
    </row>
    <row r="65" spans="1:13" ht="15" customHeight="1">
      <c r="A65" s="7" t="s">
        <v>33</v>
      </c>
      <c r="B65" s="8">
        <f aca="true" t="shared" si="21" ref="B65:M65">B63/B8</f>
        <v>1.329922713476642</v>
      </c>
      <c r="C65" s="9">
        <f t="shared" si="21"/>
        <v>0.2531408991797321</v>
      </c>
      <c r="D65" s="9">
        <f t="shared" si="21"/>
        <v>1.7943837334288786</v>
      </c>
      <c r="E65" s="9">
        <f t="shared" si="21"/>
        <v>1.170647867629923</v>
      </c>
      <c r="F65" s="9">
        <f t="shared" si="21"/>
        <v>3.4342350746268657</v>
      </c>
      <c r="G65" s="10">
        <f t="shared" si="21"/>
        <v>5.988584474885845</v>
      </c>
      <c r="H65" s="8">
        <f t="shared" si="21"/>
        <v>0.8809998396224253</v>
      </c>
      <c r="I65" s="9">
        <f t="shared" si="21"/>
        <v>0.28525526597643697</v>
      </c>
      <c r="J65" s="9">
        <f t="shared" si="21"/>
        <v>1.3668885191347753</v>
      </c>
      <c r="K65" s="9">
        <f t="shared" si="21"/>
        <v>1.0809064705297684</v>
      </c>
      <c r="L65" s="9">
        <f t="shared" si="21"/>
        <v>2.66746126340882</v>
      </c>
      <c r="M65" s="10">
        <f t="shared" si="21"/>
        <v>3.8398576512455516</v>
      </c>
    </row>
    <row r="66" spans="1:13" ht="8.25" customHeight="1">
      <c r="A66" s="7"/>
      <c r="B66" s="11"/>
      <c r="C66" s="12"/>
      <c r="D66" s="12"/>
      <c r="E66" s="12"/>
      <c r="F66" s="12"/>
      <c r="G66" s="13"/>
      <c r="H66" s="11"/>
      <c r="I66" s="12"/>
      <c r="J66" s="12"/>
      <c r="K66" s="12"/>
      <c r="L66" s="12"/>
      <c r="M66" s="13"/>
    </row>
    <row r="67" spans="1:13" ht="15" customHeight="1">
      <c r="A67" s="66" t="s">
        <v>8</v>
      </c>
      <c r="B67" s="11"/>
      <c r="C67" s="12"/>
      <c r="D67" s="12"/>
      <c r="E67" s="12"/>
      <c r="F67" s="12"/>
      <c r="G67" s="13"/>
      <c r="H67" s="11"/>
      <c r="I67" s="12"/>
      <c r="J67" s="12"/>
      <c r="K67" s="12"/>
      <c r="L67" s="12"/>
      <c r="M67" s="13"/>
    </row>
    <row r="68" spans="1:13" ht="15" customHeight="1">
      <c r="A68" s="7" t="s">
        <v>34</v>
      </c>
      <c r="B68" s="15">
        <v>6572</v>
      </c>
      <c r="C68" s="16">
        <v>1345</v>
      </c>
      <c r="D68" s="16">
        <v>5227</v>
      </c>
      <c r="E68" s="16">
        <v>3684</v>
      </c>
      <c r="F68" s="16">
        <v>1233</v>
      </c>
      <c r="G68" s="17">
        <v>310</v>
      </c>
      <c r="H68" s="15">
        <v>13617</v>
      </c>
      <c r="I68" s="16">
        <v>5372</v>
      </c>
      <c r="J68" s="16">
        <v>8245</v>
      </c>
      <c r="K68" s="16">
        <v>6724</v>
      </c>
      <c r="L68" s="16">
        <v>1284</v>
      </c>
      <c r="M68" s="17">
        <v>237</v>
      </c>
    </row>
    <row r="69" spans="1:13" ht="15" customHeight="1">
      <c r="A69" s="7" t="s">
        <v>74</v>
      </c>
      <c r="B69" s="8">
        <f aca="true" t="shared" si="22" ref="B69:M69">B68/B8*100</f>
        <v>20.563847429519072</v>
      </c>
      <c r="C69" s="9">
        <f t="shared" si="22"/>
        <v>13.965320319800645</v>
      </c>
      <c r="D69" s="9">
        <f t="shared" si="22"/>
        <v>23.41006807595844</v>
      </c>
      <c r="E69" s="9">
        <f t="shared" si="22"/>
        <v>21.46352831507807</v>
      </c>
      <c r="F69" s="9">
        <f t="shared" si="22"/>
        <v>28.754664179104477</v>
      </c>
      <c r="G69" s="10">
        <f t="shared" si="22"/>
        <v>35.38812785388128</v>
      </c>
      <c r="H69" s="8">
        <f t="shared" si="22"/>
        <v>31.19802048250739</v>
      </c>
      <c r="I69" s="9">
        <f t="shared" si="22"/>
        <v>27.398378130259598</v>
      </c>
      <c r="J69" s="9">
        <f t="shared" si="22"/>
        <v>34.29700499168053</v>
      </c>
      <c r="K69" s="9">
        <f t="shared" si="22"/>
        <v>33.41616141536626</v>
      </c>
      <c r="L69" s="9">
        <f t="shared" si="22"/>
        <v>38.25983313468414</v>
      </c>
      <c r="M69" s="10">
        <f t="shared" si="22"/>
        <v>42.170818505338076</v>
      </c>
    </row>
    <row r="70" spans="1:13" ht="15" customHeight="1">
      <c r="A70" s="7" t="s">
        <v>35</v>
      </c>
      <c r="B70" s="15">
        <v>18788</v>
      </c>
      <c r="C70" s="16">
        <v>3313</v>
      </c>
      <c r="D70" s="16">
        <v>15475</v>
      </c>
      <c r="E70" s="16">
        <v>10435</v>
      </c>
      <c r="F70" s="16">
        <v>3876</v>
      </c>
      <c r="G70" s="17">
        <v>1164</v>
      </c>
      <c r="H70" s="15">
        <v>47721</v>
      </c>
      <c r="I70" s="16">
        <v>17380</v>
      </c>
      <c r="J70" s="16">
        <v>30341</v>
      </c>
      <c r="K70" s="16">
        <v>23804</v>
      </c>
      <c r="L70" s="16">
        <v>5386</v>
      </c>
      <c r="M70" s="17">
        <v>1151</v>
      </c>
    </row>
    <row r="71" spans="1:13" ht="15" customHeight="1">
      <c r="A71" s="7" t="s">
        <v>36</v>
      </c>
      <c r="B71" s="8">
        <v>100</v>
      </c>
      <c r="C71" s="9">
        <f>C70/B70*100</f>
        <v>17.633595912284434</v>
      </c>
      <c r="D71" s="9">
        <f>D70/B70*100</f>
        <v>82.36640408771557</v>
      </c>
      <c r="E71" s="9">
        <f>E70/D70*100</f>
        <v>67.4313408723748</v>
      </c>
      <c r="F71" s="9">
        <f>F70/D70*100</f>
        <v>25.046849757673666</v>
      </c>
      <c r="G71" s="10">
        <f>G70/D70*100</f>
        <v>7.5218093699515345</v>
      </c>
      <c r="H71" s="8">
        <v>100</v>
      </c>
      <c r="I71" s="9">
        <f>I70/H70*100</f>
        <v>36.420024727059364</v>
      </c>
      <c r="J71" s="9">
        <f>J70/H70*100</f>
        <v>63.579975272940636</v>
      </c>
      <c r="K71" s="9">
        <f>K70/J70*100</f>
        <v>78.45489601529285</v>
      </c>
      <c r="L71" s="9">
        <f>L70/J70*100</f>
        <v>17.751557298704725</v>
      </c>
      <c r="M71" s="10">
        <f>M70/J70*100</f>
        <v>3.7935466860024385</v>
      </c>
    </row>
    <row r="72" spans="1:13" ht="15" customHeight="1">
      <c r="A72" s="7" t="s">
        <v>37</v>
      </c>
      <c r="B72" s="8">
        <f aca="true" t="shared" si="23" ref="B72:M72">B70/B8</f>
        <v>0.5878782189680528</v>
      </c>
      <c r="C72" s="9">
        <f t="shared" si="23"/>
        <v>0.3439933547918181</v>
      </c>
      <c r="D72" s="9">
        <f t="shared" si="23"/>
        <v>0.6930759584378359</v>
      </c>
      <c r="E72" s="9">
        <f t="shared" si="23"/>
        <v>0.6079585178280121</v>
      </c>
      <c r="F72" s="9">
        <f t="shared" si="23"/>
        <v>0.9039179104477612</v>
      </c>
      <c r="G72" s="10">
        <f t="shared" si="23"/>
        <v>1.3287671232876712</v>
      </c>
      <c r="H72" s="8">
        <f t="shared" si="23"/>
        <v>1.0933397484363185</v>
      </c>
      <c r="I72" s="9">
        <f t="shared" si="23"/>
        <v>0.8864181159789871</v>
      </c>
      <c r="J72" s="9">
        <f t="shared" si="23"/>
        <v>1.2621048252911813</v>
      </c>
      <c r="K72" s="9">
        <f t="shared" si="23"/>
        <v>1.1829837988271543</v>
      </c>
      <c r="L72" s="9">
        <f t="shared" si="23"/>
        <v>1.604886769964243</v>
      </c>
      <c r="M72" s="10">
        <f t="shared" si="23"/>
        <v>2.0480427046263343</v>
      </c>
    </row>
    <row r="73" spans="1:13" ht="10.5" customHeight="1">
      <c r="A73" s="7"/>
      <c r="B73" s="11"/>
      <c r="C73" s="12"/>
      <c r="D73" s="12"/>
      <c r="E73" s="12"/>
      <c r="F73" s="12"/>
      <c r="G73" s="13"/>
      <c r="H73" s="11"/>
      <c r="I73" s="12"/>
      <c r="J73" s="12"/>
      <c r="K73" s="12"/>
      <c r="L73" s="12"/>
      <c r="M73" s="13"/>
    </row>
    <row r="74" spans="1:13" ht="15" customHeight="1">
      <c r="A74" s="66" t="s">
        <v>9</v>
      </c>
      <c r="B74" s="11"/>
      <c r="C74" s="12"/>
      <c r="D74" s="12"/>
      <c r="E74" s="12"/>
      <c r="F74" s="12"/>
      <c r="G74" s="13"/>
      <c r="H74" s="11"/>
      <c r="I74" s="12"/>
      <c r="J74" s="12"/>
      <c r="K74" s="12"/>
      <c r="L74" s="12"/>
      <c r="M74" s="13"/>
    </row>
    <row r="75" spans="1:13" ht="15" customHeight="1">
      <c r="A75" s="7" t="s">
        <v>38</v>
      </c>
      <c r="B75" s="15">
        <v>22192</v>
      </c>
      <c r="C75" s="16">
        <v>5247</v>
      </c>
      <c r="D75" s="16">
        <v>16945</v>
      </c>
      <c r="E75" s="16">
        <v>12639</v>
      </c>
      <c r="F75" s="16">
        <v>3562</v>
      </c>
      <c r="G75" s="17">
        <v>744</v>
      </c>
      <c r="H75" s="15">
        <v>28554</v>
      </c>
      <c r="I75" s="16">
        <v>11296</v>
      </c>
      <c r="J75" s="16">
        <v>17258</v>
      </c>
      <c r="K75" s="16">
        <v>14340</v>
      </c>
      <c r="L75" s="16">
        <v>2485</v>
      </c>
      <c r="M75" s="17">
        <v>433</v>
      </c>
    </row>
    <row r="76" spans="1:13" ht="15" customHeight="1">
      <c r="A76" s="7" t="s">
        <v>75</v>
      </c>
      <c r="B76" s="8">
        <f aca="true" t="shared" si="24" ref="B76:M76">B75/B8*100</f>
        <v>69.43896867861949</v>
      </c>
      <c r="C76" s="9">
        <f t="shared" si="24"/>
        <v>54.48032395389887</v>
      </c>
      <c r="D76" s="9">
        <f t="shared" si="24"/>
        <v>75.89125761375851</v>
      </c>
      <c r="E76" s="9">
        <f t="shared" si="24"/>
        <v>73.63668142624097</v>
      </c>
      <c r="F76" s="9">
        <f t="shared" si="24"/>
        <v>83.06902985074626</v>
      </c>
      <c r="G76" s="10">
        <f t="shared" si="24"/>
        <v>84.93150684931507</v>
      </c>
      <c r="H76" s="8">
        <f t="shared" si="24"/>
        <v>65.42030380094852</v>
      </c>
      <c r="I76" s="9">
        <f t="shared" si="24"/>
        <v>57.612077319324726</v>
      </c>
      <c r="J76" s="9">
        <f t="shared" si="24"/>
        <v>71.78868552412646</v>
      </c>
      <c r="K76" s="9">
        <f t="shared" si="24"/>
        <v>71.26528178113509</v>
      </c>
      <c r="L76" s="9">
        <f t="shared" si="24"/>
        <v>74.04648390941597</v>
      </c>
      <c r="M76" s="10">
        <f t="shared" si="24"/>
        <v>77.04626334519573</v>
      </c>
    </row>
    <row r="77" spans="1:13" ht="15" customHeight="1">
      <c r="A77" s="7" t="s">
        <v>41</v>
      </c>
      <c r="B77" s="15">
        <v>116692</v>
      </c>
      <c r="C77" s="16">
        <v>20738</v>
      </c>
      <c r="D77" s="16">
        <v>95954</v>
      </c>
      <c r="E77" s="16">
        <v>63857</v>
      </c>
      <c r="F77" s="16">
        <v>25307</v>
      </c>
      <c r="G77" s="17">
        <v>6790</v>
      </c>
      <c r="H77" s="15">
        <v>142618</v>
      </c>
      <c r="I77" s="16">
        <v>45703</v>
      </c>
      <c r="J77" s="16">
        <v>96915</v>
      </c>
      <c r="K77" s="16">
        <v>75525</v>
      </c>
      <c r="L77" s="16">
        <v>17414</v>
      </c>
      <c r="M77" s="17">
        <v>3976</v>
      </c>
    </row>
    <row r="78" spans="1:13" ht="15" customHeight="1">
      <c r="A78" s="7" t="s">
        <v>40</v>
      </c>
      <c r="B78" s="8">
        <v>100</v>
      </c>
      <c r="C78" s="9">
        <f>C77/B77*100</f>
        <v>17.771569602029274</v>
      </c>
      <c r="D78" s="9">
        <f>D77/B77*100</f>
        <v>82.22843039797073</v>
      </c>
      <c r="E78" s="9">
        <f>E77/D77*100</f>
        <v>66.54959668174334</v>
      </c>
      <c r="F78" s="9">
        <f>F77/D77*100</f>
        <v>26.374095920962127</v>
      </c>
      <c r="G78" s="10">
        <f>G77/D77*100</f>
        <v>7.076307397294538</v>
      </c>
      <c r="H78" s="8">
        <v>100</v>
      </c>
      <c r="I78" s="9">
        <f>I77/H77*100</f>
        <v>32.04574457642092</v>
      </c>
      <c r="J78" s="9">
        <f>J77/H77*100</f>
        <v>67.95425542357907</v>
      </c>
      <c r="K78" s="9">
        <f>K77/J77*100</f>
        <v>77.92911314038075</v>
      </c>
      <c r="L78" s="9">
        <f>L77/J77*100</f>
        <v>17.96832275705515</v>
      </c>
      <c r="M78" s="10">
        <f>M77/J77*100</f>
        <v>4.102564102564102</v>
      </c>
    </row>
    <row r="79" spans="1:13" ht="15" customHeight="1">
      <c r="A79" s="7" t="s">
        <v>39</v>
      </c>
      <c r="B79" s="8">
        <f aca="true" t="shared" si="25" ref="B79:M79">B77/B8</f>
        <v>3.6513032322663412</v>
      </c>
      <c r="C79" s="9">
        <f t="shared" si="25"/>
        <v>2.1532551136953586</v>
      </c>
      <c r="D79" s="9">
        <f t="shared" si="25"/>
        <v>4.297474023647438</v>
      </c>
      <c r="E79" s="9">
        <f t="shared" si="25"/>
        <v>3.7204031694243764</v>
      </c>
      <c r="F79" s="9">
        <f t="shared" si="25"/>
        <v>5.9018190298507465</v>
      </c>
      <c r="G79" s="10">
        <f t="shared" si="25"/>
        <v>7.751141552511416</v>
      </c>
      <c r="H79" s="8">
        <f t="shared" si="25"/>
        <v>3.267532705569684</v>
      </c>
      <c r="I79" s="9">
        <f t="shared" si="25"/>
        <v>2.3309532309889325</v>
      </c>
      <c r="J79" s="9">
        <f t="shared" si="25"/>
        <v>4.031405990016639</v>
      </c>
      <c r="K79" s="9">
        <f t="shared" si="25"/>
        <v>3.7533545373223336</v>
      </c>
      <c r="L79" s="9">
        <f t="shared" si="25"/>
        <v>5.18891537544696</v>
      </c>
      <c r="M79" s="10">
        <f t="shared" si="25"/>
        <v>7.074733096085409</v>
      </c>
    </row>
    <row r="80" spans="1:13" ht="6" customHeight="1">
      <c r="A80" s="7"/>
      <c r="B80" s="11"/>
      <c r="C80" s="12"/>
      <c r="D80" s="12"/>
      <c r="E80" s="12"/>
      <c r="F80" s="12"/>
      <c r="G80" s="13"/>
      <c r="H80" s="11"/>
      <c r="I80" s="12"/>
      <c r="J80" s="12"/>
      <c r="K80" s="12"/>
      <c r="L80" s="12"/>
      <c r="M80" s="13"/>
    </row>
    <row r="81" spans="1:13" ht="15" customHeight="1">
      <c r="A81" s="66" t="s">
        <v>10</v>
      </c>
      <c r="B81" s="11"/>
      <c r="C81" s="12"/>
      <c r="D81" s="12"/>
      <c r="E81" s="12"/>
      <c r="F81" s="12"/>
      <c r="G81" s="13"/>
      <c r="H81" s="11"/>
      <c r="I81" s="12"/>
      <c r="J81" s="12"/>
      <c r="K81" s="12"/>
      <c r="L81" s="12"/>
      <c r="M81" s="13"/>
    </row>
    <row r="82" spans="1:13" ht="15" customHeight="1">
      <c r="A82" s="7" t="s">
        <v>30</v>
      </c>
      <c r="B82" s="15">
        <v>18377</v>
      </c>
      <c r="C82" s="16">
        <v>4001</v>
      </c>
      <c r="D82" s="16">
        <v>14376</v>
      </c>
      <c r="E82" s="16">
        <v>10513</v>
      </c>
      <c r="F82" s="16">
        <v>3169</v>
      </c>
      <c r="G82" s="17">
        <v>694</v>
      </c>
      <c r="H82" s="15">
        <v>21067</v>
      </c>
      <c r="I82" s="16">
        <v>7958</v>
      </c>
      <c r="J82" s="16">
        <v>13109</v>
      </c>
      <c r="K82" s="16">
        <v>10762</v>
      </c>
      <c r="L82" s="16">
        <v>1988</v>
      </c>
      <c r="M82" s="17">
        <v>359</v>
      </c>
    </row>
    <row r="83" spans="1:13" ht="15" customHeight="1">
      <c r="A83" s="7" t="s">
        <v>69</v>
      </c>
      <c r="B83" s="8">
        <f aca="true" t="shared" si="26" ref="B83:M83">B82/B8*100</f>
        <v>57.50179918019963</v>
      </c>
      <c r="C83" s="9">
        <f t="shared" si="26"/>
        <v>41.542934274737824</v>
      </c>
      <c r="D83" s="9">
        <f t="shared" si="26"/>
        <v>64.38552490146901</v>
      </c>
      <c r="E83" s="9">
        <f t="shared" si="26"/>
        <v>61.25029130738755</v>
      </c>
      <c r="F83" s="9">
        <f t="shared" si="26"/>
        <v>73.90391791044776</v>
      </c>
      <c r="G83" s="10">
        <f t="shared" si="26"/>
        <v>79.22374429223744</v>
      </c>
      <c r="H83" s="8">
        <f t="shared" si="26"/>
        <v>48.266776639860694</v>
      </c>
      <c r="I83" s="9">
        <f t="shared" si="26"/>
        <v>40.587545264446376</v>
      </c>
      <c r="J83" s="9">
        <f t="shared" si="26"/>
        <v>54.52995008319468</v>
      </c>
      <c r="K83" s="9">
        <f t="shared" si="26"/>
        <v>53.483749130305135</v>
      </c>
      <c r="L83" s="9">
        <f t="shared" si="26"/>
        <v>59.23718712753278</v>
      </c>
      <c r="M83" s="10">
        <f t="shared" si="26"/>
        <v>63.879003558718864</v>
      </c>
    </row>
    <row r="84" spans="1:13" ht="15" customHeight="1">
      <c r="A84" s="7" t="s">
        <v>42</v>
      </c>
      <c r="B84" s="15">
        <v>68899</v>
      </c>
      <c r="C84" s="16">
        <v>11520</v>
      </c>
      <c r="D84" s="16">
        <v>57379</v>
      </c>
      <c r="E84" s="16">
        <v>37658</v>
      </c>
      <c r="F84" s="16">
        <v>15092</v>
      </c>
      <c r="G84" s="17">
        <v>4629</v>
      </c>
      <c r="H84" s="15">
        <v>86827</v>
      </c>
      <c r="I84" s="16">
        <v>26699</v>
      </c>
      <c r="J84" s="16">
        <v>60128</v>
      </c>
      <c r="K84" s="16">
        <v>45647</v>
      </c>
      <c r="L84" s="16">
        <v>11756</v>
      </c>
      <c r="M84" s="17">
        <v>2725</v>
      </c>
    </row>
    <row r="85" spans="1:13" ht="15" customHeight="1">
      <c r="A85" s="7" t="s">
        <v>36</v>
      </c>
      <c r="B85" s="8">
        <v>100</v>
      </c>
      <c r="C85" s="9">
        <f>C84/B84*100</f>
        <v>16.720126562069115</v>
      </c>
      <c r="D85" s="9">
        <f>D84/B84*100</f>
        <v>83.27987343793089</v>
      </c>
      <c r="E85" s="9">
        <f>E84/D84*100</f>
        <v>65.63028285609718</v>
      </c>
      <c r="F85" s="9">
        <f>F84/D84*100</f>
        <v>26.302305721605467</v>
      </c>
      <c r="G85" s="10">
        <f>G84/D84*100</f>
        <v>8.067411422297356</v>
      </c>
      <c r="H85" s="8">
        <v>100</v>
      </c>
      <c r="I85" s="9">
        <f>I84/H84*100</f>
        <v>30.749651606067236</v>
      </c>
      <c r="J85" s="9">
        <f>J84/H84*100</f>
        <v>69.25034839393275</v>
      </c>
      <c r="K85" s="9">
        <f>K84/J84*100</f>
        <v>75.91637839276211</v>
      </c>
      <c r="L85" s="9">
        <f>L84/J84*100</f>
        <v>19.551623203831824</v>
      </c>
      <c r="M85" s="10">
        <f>M84/J84*100</f>
        <v>4.531998403406067</v>
      </c>
    </row>
    <row r="86" spans="1:13" ht="15" customHeight="1">
      <c r="A86" s="18" t="s">
        <v>43</v>
      </c>
      <c r="B86" s="19">
        <f aca="true" t="shared" si="27" ref="B86:M86">B84/B8</f>
        <v>2.1558559404236677</v>
      </c>
      <c r="C86" s="20">
        <f t="shared" si="27"/>
        <v>1.1961374727442633</v>
      </c>
      <c r="D86" s="20">
        <f t="shared" si="27"/>
        <v>2.5698226442135437</v>
      </c>
      <c r="E86" s="20">
        <f t="shared" si="27"/>
        <v>2.194010720111862</v>
      </c>
      <c r="F86" s="20">
        <f t="shared" si="27"/>
        <v>3.519589552238806</v>
      </c>
      <c r="G86" s="21">
        <f t="shared" si="27"/>
        <v>5.284246575342466</v>
      </c>
      <c r="H86" s="19">
        <f t="shared" si="27"/>
        <v>1.9893005246637798</v>
      </c>
      <c r="I86" s="20">
        <f t="shared" si="27"/>
        <v>1.3617075534247973</v>
      </c>
      <c r="J86" s="20">
        <f t="shared" si="27"/>
        <v>2.5011647254575706</v>
      </c>
      <c r="K86" s="20">
        <f t="shared" si="27"/>
        <v>2.2685120763343605</v>
      </c>
      <c r="L86" s="20">
        <f t="shared" si="27"/>
        <v>3.502979737783075</v>
      </c>
      <c r="M86" s="21">
        <f t="shared" si="27"/>
        <v>4.8487544483985765</v>
      </c>
    </row>
    <row r="87" spans="1:13" ht="14.25" customHeight="1">
      <c r="A87" s="108" t="s">
        <v>64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</row>
  </sheetData>
  <mergeCells count="13">
    <mergeCell ref="H5:H6"/>
    <mergeCell ref="I5:I6"/>
    <mergeCell ref="J5:M5"/>
    <mergeCell ref="A46:L46"/>
    <mergeCell ref="A87:M87"/>
    <mergeCell ref="A3:M3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5" footer="0.5"/>
  <pageSetup firstPageNumber="31" useFirstPageNumber="1" horizontalDpi="600" verticalDpi="600" orientation="portrait" scale="95" r:id="rId1"/>
  <headerFooter alignWithMargins="0">
    <oddFooter>&amp;L&amp;"Arial Narrow,Regular"          Zila Series: Khulna&amp;C&amp;"Arial Narrow,Regular"&amp;P</oddFoot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SheetLayoutView="100" workbookViewId="0" topLeftCell="A1">
      <selection activeCell="A3" sqref="A3:M3"/>
    </sheetView>
  </sheetViews>
  <sheetFormatPr defaultColWidth="9.140625" defaultRowHeight="12.75"/>
  <cols>
    <col min="1" max="1" width="20.28125" style="3" customWidth="1"/>
    <col min="2" max="13" width="5.7109375" style="3" customWidth="1"/>
    <col min="14" max="16384" width="9.140625" style="3" customWidth="1"/>
  </cols>
  <sheetData>
    <row r="1" spans="1:13" ht="15" customHeight="1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 customHeight="1">
      <c r="A3" s="109" t="s">
        <v>83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4.25" customHeight="1">
      <c r="A4" s="112" t="s">
        <v>0</v>
      </c>
      <c r="B4" s="119">
        <v>1996</v>
      </c>
      <c r="C4" s="119"/>
      <c r="D4" s="119"/>
      <c r="E4" s="119"/>
      <c r="F4" s="119"/>
      <c r="G4" s="119"/>
      <c r="H4" s="119">
        <v>2008</v>
      </c>
      <c r="I4" s="119"/>
      <c r="J4" s="119"/>
      <c r="K4" s="119"/>
      <c r="L4" s="119"/>
      <c r="M4" s="119"/>
    </row>
    <row r="5" spans="1:13" ht="14.25" customHeight="1">
      <c r="A5" s="113"/>
      <c r="B5" s="120" t="s">
        <v>1</v>
      </c>
      <c r="C5" s="116" t="s">
        <v>67</v>
      </c>
      <c r="D5" s="119" t="s">
        <v>6</v>
      </c>
      <c r="E5" s="119"/>
      <c r="F5" s="119"/>
      <c r="G5" s="119"/>
      <c r="H5" s="116" t="s">
        <v>1</v>
      </c>
      <c r="I5" s="116" t="s">
        <v>67</v>
      </c>
      <c r="J5" s="119" t="s">
        <v>6</v>
      </c>
      <c r="K5" s="119"/>
      <c r="L5" s="119"/>
      <c r="M5" s="119"/>
    </row>
    <row r="6" spans="1:13" ht="18.75" customHeight="1">
      <c r="A6" s="114"/>
      <c r="B6" s="121"/>
      <c r="C6" s="116"/>
      <c r="D6" s="6" t="s">
        <v>49</v>
      </c>
      <c r="E6" s="57" t="s">
        <v>3</v>
      </c>
      <c r="F6" s="57" t="s">
        <v>4</v>
      </c>
      <c r="G6" s="57" t="s">
        <v>5</v>
      </c>
      <c r="H6" s="116"/>
      <c r="I6" s="116"/>
      <c r="J6" s="6" t="s">
        <v>49</v>
      </c>
      <c r="K6" s="57" t="s">
        <v>3</v>
      </c>
      <c r="L6" s="57" t="s">
        <v>4</v>
      </c>
      <c r="M6" s="57" t="s">
        <v>5</v>
      </c>
    </row>
    <row r="7" spans="1:13" ht="12" customHeight="1">
      <c r="A7" s="99"/>
      <c r="B7" s="104"/>
      <c r="C7" s="100"/>
      <c r="D7" s="101"/>
      <c r="E7" s="12"/>
      <c r="F7" s="12"/>
      <c r="G7" s="12"/>
      <c r="H7" s="104"/>
      <c r="I7" s="100"/>
      <c r="J7" s="101"/>
      <c r="K7" s="12"/>
      <c r="L7" s="12"/>
      <c r="M7" s="45"/>
    </row>
    <row r="8" spans="1:13" ht="15.75" customHeight="1">
      <c r="A8" s="65" t="s">
        <v>13</v>
      </c>
      <c r="B8" s="15">
        <v>44218</v>
      </c>
      <c r="C8" s="16">
        <v>17371</v>
      </c>
      <c r="D8" s="16">
        <v>26847</v>
      </c>
      <c r="E8" s="16">
        <v>19843</v>
      </c>
      <c r="F8" s="16">
        <v>5604</v>
      </c>
      <c r="G8" s="17">
        <v>1400</v>
      </c>
      <c r="H8" s="15">
        <v>59435</v>
      </c>
      <c r="I8" s="16">
        <v>31034</v>
      </c>
      <c r="J8" s="16">
        <v>28401</v>
      </c>
      <c r="K8" s="16">
        <v>22962</v>
      </c>
      <c r="L8" s="16">
        <v>4356</v>
      </c>
      <c r="M8" s="17">
        <v>1083</v>
      </c>
    </row>
    <row r="9" spans="1:13" ht="15.75" customHeight="1">
      <c r="A9" s="7" t="s">
        <v>21</v>
      </c>
      <c r="B9" s="8">
        <v>100</v>
      </c>
      <c r="C9" s="9">
        <f>C8/B8*100</f>
        <v>39.28490659912253</v>
      </c>
      <c r="D9" s="9">
        <f>D8/B8*100</f>
        <v>60.71509340087747</v>
      </c>
      <c r="E9" s="9">
        <f>E8/D8*100</f>
        <v>73.91142399523224</v>
      </c>
      <c r="F9" s="9">
        <f>F8/D8*100</f>
        <v>20.873840652586882</v>
      </c>
      <c r="G9" s="10">
        <f>G8/D8*100</f>
        <v>5.2147353521808775</v>
      </c>
      <c r="H9" s="8">
        <v>100</v>
      </c>
      <c r="I9" s="9">
        <f>I8/H8*100</f>
        <v>52.215024817027</v>
      </c>
      <c r="J9" s="9">
        <f>J8/H8*100</f>
        <v>47.78497518297299</v>
      </c>
      <c r="K9" s="9">
        <f>K8/J8*100</f>
        <v>80.84926587092004</v>
      </c>
      <c r="L9" s="9">
        <f>L8/J8*100</f>
        <v>15.337488116615614</v>
      </c>
      <c r="M9" s="10">
        <f>M8/J8*100</f>
        <v>3.81324601246435</v>
      </c>
    </row>
    <row r="10" spans="1:13" ht="15.75" customHeight="1">
      <c r="A10" s="7"/>
      <c r="B10" s="11"/>
      <c r="C10" s="12"/>
      <c r="D10" s="12"/>
      <c r="E10" s="12"/>
      <c r="F10" s="12"/>
      <c r="G10" s="13"/>
      <c r="H10" s="11"/>
      <c r="I10" s="12"/>
      <c r="J10" s="12"/>
      <c r="K10" s="12"/>
      <c r="L10" s="12"/>
      <c r="M10" s="13"/>
    </row>
    <row r="11" spans="1:13" ht="15.75" customHeight="1">
      <c r="A11" s="65" t="s">
        <v>14</v>
      </c>
      <c r="B11" s="11"/>
      <c r="C11" s="12"/>
      <c r="D11" s="12"/>
      <c r="E11" s="12"/>
      <c r="F11" s="12"/>
      <c r="G11" s="13"/>
      <c r="H11" s="11"/>
      <c r="I11" s="12"/>
      <c r="J11" s="12"/>
      <c r="K11" s="12"/>
      <c r="L11" s="12"/>
      <c r="M11" s="13"/>
    </row>
    <row r="12" spans="1:13" ht="15.75" customHeight="1">
      <c r="A12" s="7" t="s">
        <v>22</v>
      </c>
      <c r="B12" s="15">
        <v>33529</v>
      </c>
      <c r="C12" s="16">
        <v>12135</v>
      </c>
      <c r="D12" s="16">
        <v>21394</v>
      </c>
      <c r="E12" s="16">
        <v>16487</v>
      </c>
      <c r="F12" s="16">
        <v>3905</v>
      </c>
      <c r="G12" s="17">
        <v>1002</v>
      </c>
      <c r="H12" s="15">
        <v>47224</v>
      </c>
      <c r="I12" s="16">
        <v>24598</v>
      </c>
      <c r="J12" s="16">
        <v>22626</v>
      </c>
      <c r="K12" s="16">
        <v>19028</v>
      </c>
      <c r="L12" s="16">
        <v>2909</v>
      </c>
      <c r="M12" s="17">
        <v>689</v>
      </c>
    </row>
    <row r="13" spans="1:13" ht="15.75" customHeight="1">
      <c r="A13" s="7" t="s">
        <v>47</v>
      </c>
      <c r="B13" s="8">
        <v>100</v>
      </c>
      <c r="C13" s="9">
        <f>C12/B12*100</f>
        <v>36.1925497330669</v>
      </c>
      <c r="D13" s="9">
        <f>D12/B12*100</f>
        <v>63.80745026693311</v>
      </c>
      <c r="E13" s="9">
        <f>E12/D12*100</f>
        <v>77.0636627091708</v>
      </c>
      <c r="F13" s="9">
        <f>F12/D12*100</f>
        <v>18.252781153594466</v>
      </c>
      <c r="G13" s="10">
        <f>G12/D12*100</f>
        <v>4.6835561372347385</v>
      </c>
      <c r="H13" s="8">
        <v>100</v>
      </c>
      <c r="I13" s="9">
        <f>I12/H12*100</f>
        <v>52.087921395900395</v>
      </c>
      <c r="J13" s="9">
        <f>J12/H12*100</f>
        <v>47.91207860409961</v>
      </c>
      <c r="K13" s="9">
        <f>K12/J12*100</f>
        <v>84.09794042252277</v>
      </c>
      <c r="L13" s="9">
        <f>L12/J12*100</f>
        <v>12.856890303191019</v>
      </c>
      <c r="M13" s="10">
        <f>M12/J12*100</f>
        <v>3.0451692742862195</v>
      </c>
    </row>
    <row r="14" spans="1:13" ht="15.75" customHeight="1">
      <c r="A14" s="7" t="s">
        <v>68</v>
      </c>
      <c r="B14" s="8">
        <f aca="true" t="shared" si="0" ref="B14:G14">B12/B8*100</f>
        <v>75.82658645800353</v>
      </c>
      <c r="C14" s="9">
        <f t="shared" si="0"/>
        <v>69.85780899199816</v>
      </c>
      <c r="D14" s="9">
        <f t="shared" si="0"/>
        <v>79.68860580325548</v>
      </c>
      <c r="E14" s="9">
        <f t="shared" si="0"/>
        <v>83.08723479312604</v>
      </c>
      <c r="F14" s="9">
        <f t="shared" si="0"/>
        <v>69.68236973590292</v>
      </c>
      <c r="G14" s="10">
        <f t="shared" si="0"/>
        <v>71.57142857142857</v>
      </c>
      <c r="H14" s="8">
        <f aca="true" t="shared" si="1" ref="H14:M14">H12/H8*100</f>
        <v>79.4548666610583</v>
      </c>
      <c r="I14" s="9">
        <f t="shared" si="1"/>
        <v>79.26145517819167</v>
      </c>
      <c r="J14" s="9">
        <f t="shared" si="1"/>
        <v>79.66620893630505</v>
      </c>
      <c r="K14" s="9">
        <f t="shared" si="1"/>
        <v>82.86734604999565</v>
      </c>
      <c r="L14" s="9">
        <f t="shared" si="1"/>
        <v>66.78145087235995</v>
      </c>
      <c r="M14" s="10">
        <f t="shared" si="1"/>
        <v>63.61957525392429</v>
      </c>
    </row>
    <row r="15" spans="1:13" ht="10.5" customHeight="1">
      <c r="A15" s="7"/>
      <c r="B15" s="11"/>
      <c r="C15" s="12"/>
      <c r="D15" s="12"/>
      <c r="E15" s="12"/>
      <c r="F15" s="12"/>
      <c r="G15" s="13"/>
      <c r="H15" s="11"/>
      <c r="I15" s="12"/>
      <c r="J15" s="12"/>
      <c r="K15" s="12"/>
      <c r="L15" s="12"/>
      <c r="M15" s="13"/>
    </row>
    <row r="16" spans="1:13" ht="15.75" customHeight="1">
      <c r="A16" s="7" t="s">
        <v>11</v>
      </c>
      <c r="B16" s="15">
        <v>5235</v>
      </c>
      <c r="C16" s="16">
        <v>268</v>
      </c>
      <c r="D16" s="16">
        <v>4967</v>
      </c>
      <c r="E16" s="16">
        <v>2912</v>
      </c>
      <c r="F16" s="16">
        <v>1661</v>
      </c>
      <c r="G16" s="17">
        <v>394</v>
      </c>
      <c r="H16" s="15">
        <v>6725</v>
      </c>
      <c r="I16" s="16">
        <v>1313</v>
      </c>
      <c r="J16" s="16">
        <v>5412</v>
      </c>
      <c r="K16" s="16">
        <v>3600</v>
      </c>
      <c r="L16" s="16">
        <v>1420</v>
      </c>
      <c r="M16" s="17">
        <v>392</v>
      </c>
    </row>
    <row r="17" spans="1:13" ht="15.75" customHeight="1">
      <c r="A17" s="7" t="s">
        <v>48</v>
      </c>
      <c r="B17" s="8">
        <v>100</v>
      </c>
      <c r="C17" s="9">
        <f>C16/B16*100</f>
        <v>5.119388729703916</v>
      </c>
      <c r="D17" s="9">
        <f>D16/B16*100</f>
        <v>94.88061127029609</v>
      </c>
      <c r="E17" s="9">
        <f>E16/D16*100</f>
        <v>58.62693778941011</v>
      </c>
      <c r="F17" s="9">
        <f>F16/D16*100</f>
        <v>33.44070867726998</v>
      </c>
      <c r="G17" s="10">
        <f>G16/D16*100</f>
        <v>7.932353533319911</v>
      </c>
      <c r="H17" s="8">
        <v>100</v>
      </c>
      <c r="I17" s="9">
        <f>I16/H16*100</f>
        <v>19.524163568773233</v>
      </c>
      <c r="J17" s="9">
        <f>J16/H16*100</f>
        <v>80.47583643122677</v>
      </c>
      <c r="K17" s="9">
        <f>K16/J16*100</f>
        <v>66.51884700665188</v>
      </c>
      <c r="L17" s="9">
        <f>L16/J16*100</f>
        <v>26.2379896526238</v>
      </c>
      <c r="M17" s="10">
        <f>M16/J16*100</f>
        <v>7.243163340724316</v>
      </c>
    </row>
    <row r="18" spans="1:13" ht="15.75" customHeight="1">
      <c r="A18" s="7" t="s">
        <v>69</v>
      </c>
      <c r="B18" s="8">
        <f aca="true" t="shared" si="2" ref="B18:G18">B16/B8*100</f>
        <v>11.839070061965714</v>
      </c>
      <c r="C18" s="9">
        <f t="shared" si="2"/>
        <v>1.542801220424846</v>
      </c>
      <c r="D18" s="9">
        <f t="shared" si="2"/>
        <v>18.501136067344582</v>
      </c>
      <c r="E18" s="9">
        <f t="shared" si="2"/>
        <v>14.675200322531875</v>
      </c>
      <c r="F18" s="9">
        <f t="shared" si="2"/>
        <v>29.6395431834404</v>
      </c>
      <c r="G18" s="10">
        <f t="shared" si="2"/>
        <v>28.142857142857142</v>
      </c>
      <c r="H18" s="8">
        <f aca="true" t="shared" si="3" ref="H18:M18">H16/H8*100</f>
        <v>11.314881803651048</v>
      </c>
      <c r="I18" s="9">
        <f t="shared" si="3"/>
        <v>4.230843590900303</v>
      </c>
      <c r="J18" s="9">
        <f t="shared" si="3"/>
        <v>19.055667053976975</v>
      </c>
      <c r="K18" s="9">
        <f t="shared" si="3"/>
        <v>15.67807682257643</v>
      </c>
      <c r="L18" s="9">
        <f t="shared" si="3"/>
        <v>32.598714416896236</v>
      </c>
      <c r="M18" s="10">
        <f t="shared" si="3"/>
        <v>36.19575253924284</v>
      </c>
    </row>
    <row r="19" spans="1:13" ht="9" customHeight="1">
      <c r="A19" s="7"/>
      <c r="B19" s="11"/>
      <c r="C19" s="12"/>
      <c r="D19" s="12"/>
      <c r="E19" s="12"/>
      <c r="F19" s="12"/>
      <c r="G19" s="13"/>
      <c r="H19" s="11"/>
      <c r="I19" s="12"/>
      <c r="J19" s="12"/>
      <c r="K19" s="12"/>
      <c r="L19" s="12"/>
      <c r="M19" s="13"/>
    </row>
    <row r="20" spans="1:13" ht="15.75" customHeight="1">
      <c r="A20" s="7" t="s">
        <v>23</v>
      </c>
      <c r="B20" s="15">
        <v>5454</v>
      </c>
      <c r="C20" s="16">
        <v>4968</v>
      </c>
      <c r="D20" s="16">
        <v>486</v>
      </c>
      <c r="E20" s="16">
        <v>444</v>
      </c>
      <c r="F20" s="16">
        <v>38</v>
      </c>
      <c r="G20" s="17">
        <v>4</v>
      </c>
      <c r="H20" s="15">
        <v>5486</v>
      </c>
      <c r="I20" s="16">
        <v>5123</v>
      </c>
      <c r="J20" s="16">
        <v>363</v>
      </c>
      <c r="K20" s="16">
        <v>334</v>
      </c>
      <c r="L20" s="16">
        <v>27</v>
      </c>
      <c r="M20" s="17">
        <v>2</v>
      </c>
    </row>
    <row r="21" spans="1:13" ht="15.75" customHeight="1">
      <c r="A21" s="7" t="s">
        <v>48</v>
      </c>
      <c r="B21" s="8">
        <v>100</v>
      </c>
      <c r="C21" s="9">
        <f>C20/B20*100</f>
        <v>91.0891089108911</v>
      </c>
      <c r="D21" s="9">
        <f>D20/B20*100</f>
        <v>8.91089108910891</v>
      </c>
      <c r="E21" s="9">
        <f>E20/D20*100</f>
        <v>91.35802469135803</v>
      </c>
      <c r="F21" s="9">
        <f>F20/D20*100</f>
        <v>7.818930041152264</v>
      </c>
      <c r="G21" s="10">
        <f>G20/D20*100</f>
        <v>0.823045267489712</v>
      </c>
      <c r="H21" s="8">
        <v>100</v>
      </c>
      <c r="I21" s="9">
        <f>I20/H20*100</f>
        <v>93.38315712723295</v>
      </c>
      <c r="J21" s="9">
        <f>J20/H20*100</f>
        <v>6.616842872767044</v>
      </c>
      <c r="K21" s="9">
        <f>K20/J20*100</f>
        <v>92.01101928374655</v>
      </c>
      <c r="L21" s="9">
        <f>L20/J20*100</f>
        <v>7.43801652892562</v>
      </c>
      <c r="M21" s="10">
        <f>M20/J20*100</f>
        <v>0.5509641873278237</v>
      </c>
    </row>
    <row r="22" spans="1:13" ht="15.75" customHeight="1">
      <c r="A22" s="7" t="s">
        <v>69</v>
      </c>
      <c r="B22" s="8">
        <f aca="true" t="shared" si="4" ref="B22:G22">B20/B8*100</f>
        <v>12.334343480030757</v>
      </c>
      <c r="C22" s="9">
        <f t="shared" si="4"/>
        <v>28.599389787576996</v>
      </c>
      <c r="D22" s="9">
        <f t="shared" si="4"/>
        <v>1.8102581293999327</v>
      </c>
      <c r="E22" s="9">
        <f t="shared" si="4"/>
        <v>2.2375648843420852</v>
      </c>
      <c r="F22" s="9">
        <f t="shared" si="4"/>
        <v>0.6780870806566739</v>
      </c>
      <c r="G22" s="10">
        <f t="shared" si="4"/>
        <v>0.2857142857142857</v>
      </c>
      <c r="H22" s="8">
        <f aca="true" t="shared" si="5" ref="H22:M22">H20/H8*100</f>
        <v>9.230251535290654</v>
      </c>
      <c r="I22" s="9">
        <f t="shared" si="5"/>
        <v>16.507701230908037</v>
      </c>
      <c r="J22" s="9">
        <f t="shared" si="5"/>
        <v>1.2781240097179676</v>
      </c>
      <c r="K22" s="9">
        <f t="shared" si="5"/>
        <v>1.4545771274279244</v>
      </c>
      <c r="L22" s="9">
        <f t="shared" si="5"/>
        <v>0.6198347107438017</v>
      </c>
      <c r="M22" s="10">
        <f t="shared" si="5"/>
        <v>0.18467220683287164</v>
      </c>
    </row>
    <row r="23" spans="1:13" ht="15.75" customHeight="1">
      <c r="A23" s="7"/>
      <c r="B23" s="11"/>
      <c r="C23" s="12"/>
      <c r="D23" s="12"/>
      <c r="E23" s="12"/>
      <c r="F23" s="12"/>
      <c r="G23" s="13"/>
      <c r="H23" s="11"/>
      <c r="I23" s="12"/>
      <c r="J23" s="12"/>
      <c r="K23" s="12"/>
      <c r="L23" s="12"/>
      <c r="M23" s="13"/>
    </row>
    <row r="24" spans="1:13" ht="15.75" customHeight="1">
      <c r="A24" s="65" t="s">
        <v>15</v>
      </c>
      <c r="B24" s="15">
        <v>10962</v>
      </c>
      <c r="C24" s="16">
        <v>6167</v>
      </c>
      <c r="D24" s="16">
        <v>4795</v>
      </c>
      <c r="E24" s="16">
        <v>4473</v>
      </c>
      <c r="F24" s="16">
        <v>276</v>
      </c>
      <c r="G24" s="17">
        <v>46</v>
      </c>
      <c r="H24" s="15">
        <v>29759</v>
      </c>
      <c r="I24" s="16">
        <v>17576</v>
      </c>
      <c r="J24" s="16">
        <v>12183</v>
      </c>
      <c r="K24" s="16">
        <v>10995</v>
      </c>
      <c r="L24" s="16">
        <v>1023</v>
      </c>
      <c r="M24" s="17">
        <v>165</v>
      </c>
    </row>
    <row r="25" spans="1:13" ht="15.75" customHeight="1">
      <c r="A25" s="7" t="s">
        <v>47</v>
      </c>
      <c r="B25" s="8">
        <v>100</v>
      </c>
      <c r="C25" s="9">
        <f>C24/B24*100</f>
        <v>56.25798212005109</v>
      </c>
      <c r="D25" s="9">
        <f>D24/B24*100</f>
        <v>43.74201787994891</v>
      </c>
      <c r="E25" s="9">
        <f>E24/D24*100</f>
        <v>93.28467153284672</v>
      </c>
      <c r="F25" s="9">
        <f>F24/D24*100</f>
        <v>5.75599582898853</v>
      </c>
      <c r="G25" s="10">
        <f>G24/D24*100</f>
        <v>0.959332638164755</v>
      </c>
      <c r="H25" s="8">
        <v>100</v>
      </c>
      <c r="I25" s="9">
        <f>I24/H24*100</f>
        <v>59.061124365738095</v>
      </c>
      <c r="J25" s="9">
        <f>J24/H24*100</f>
        <v>40.938875634261905</v>
      </c>
      <c r="K25" s="9">
        <f>K24/J24*100</f>
        <v>90.24870721497167</v>
      </c>
      <c r="L25" s="9">
        <f>L24/J24*100</f>
        <v>8.396946564885496</v>
      </c>
      <c r="M25" s="10">
        <f>M24/J24*100</f>
        <v>1.354346220142822</v>
      </c>
    </row>
    <row r="26" spans="1:13" ht="15.75" customHeight="1">
      <c r="A26" s="7" t="s">
        <v>70</v>
      </c>
      <c r="B26" s="8">
        <f aca="true" t="shared" si="6" ref="B26:G26">B24/B8*100</f>
        <v>24.790809172735084</v>
      </c>
      <c r="C26" s="9">
        <f t="shared" si="6"/>
        <v>35.501698232686664</v>
      </c>
      <c r="D26" s="9">
        <f t="shared" si="6"/>
        <v>17.8604685812195</v>
      </c>
      <c r="E26" s="9">
        <f t="shared" si="6"/>
        <v>22.541954341581413</v>
      </c>
      <c r="F26" s="9">
        <f t="shared" si="6"/>
        <v>4.925053533190578</v>
      </c>
      <c r="G26" s="10">
        <f t="shared" si="6"/>
        <v>3.2857142857142856</v>
      </c>
      <c r="H26" s="8">
        <f aca="true" t="shared" si="7" ref="H26:M26">H24/H8*100</f>
        <v>50.069824177673084</v>
      </c>
      <c r="I26" s="9">
        <f t="shared" si="7"/>
        <v>56.634658761358516</v>
      </c>
      <c r="J26" s="9">
        <f t="shared" si="7"/>
        <v>42.896376888137745</v>
      </c>
      <c r="K26" s="9">
        <f t="shared" si="7"/>
        <v>47.88345962895218</v>
      </c>
      <c r="L26" s="9">
        <f t="shared" si="7"/>
        <v>23.484848484848484</v>
      </c>
      <c r="M26" s="10">
        <f t="shared" si="7"/>
        <v>15.23545706371191</v>
      </c>
    </row>
    <row r="27" spans="1:13" ht="12" customHeight="1">
      <c r="A27" s="7"/>
      <c r="B27" s="11"/>
      <c r="C27" s="12"/>
      <c r="D27" s="12"/>
      <c r="E27" s="12"/>
      <c r="F27" s="12"/>
      <c r="G27" s="13"/>
      <c r="H27" s="11"/>
      <c r="I27" s="12"/>
      <c r="J27" s="12"/>
      <c r="K27" s="12"/>
      <c r="L27" s="12"/>
      <c r="M27" s="13"/>
    </row>
    <row r="28" spans="1:13" ht="15.75" customHeight="1">
      <c r="A28" s="65" t="s">
        <v>16</v>
      </c>
      <c r="B28" s="15">
        <v>63805</v>
      </c>
      <c r="C28" s="16">
        <v>4365</v>
      </c>
      <c r="D28" s="16">
        <v>59440</v>
      </c>
      <c r="E28" s="16">
        <v>21035</v>
      </c>
      <c r="F28" s="16">
        <v>22819</v>
      </c>
      <c r="G28" s="17">
        <v>15587</v>
      </c>
      <c r="H28" s="15">
        <v>62473</v>
      </c>
      <c r="I28" s="16">
        <v>9481</v>
      </c>
      <c r="J28" s="16">
        <v>52992</v>
      </c>
      <c r="K28" s="16">
        <v>23494</v>
      </c>
      <c r="L28" s="16">
        <v>17369</v>
      </c>
      <c r="M28" s="17">
        <v>12129</v>
      </c>
    </row>
    <row r="29" spans="1:13" ht="15.75" customHeight="1">
      <c r="A29" s="7" t="s">
        <v>40</v>
      </c>
      <c r="B29" s="8">
        <v>100</v>
      </c>
      <c r="C29" s="9">
        <f>C28/B28*100</f>
        <v>6.841156649165427</v>
      </c>
      <c r="D29" s="9">
        <f>D28/B28*100</f>
        <v>93.15884335083457</v>
      </c>
      <c r="E29" s="9">
        <f>E28/D28*100</f>
        <v>35.38862718707941</v>
      </c>
      <c r="F29" s="9">
        <f>F28/D28*100</f>
        <v>38.3899730820996</v>
      </c>
      <c r="G29" s="10">
        <f>G28/D28*100</f>
        <v>26.22308209959623</v>
      </c>
      <c r="H29" s="8">
        <v>100</v>
      </c>
      <c r="I29" s="9">
        <f>I28/H28*100</f>
        <v>15.176156099434957</v>
      </c>
      <c r="J29" s="9">
        <f>J28/H28*100</f>
        <v>84.82384390056504</v>
      </c>
      <c r="K29" s="9">
        <f>K28/J28*100</f>
        <v>44.33499396135266</v>
      </c>
      <c r="L29" s="9">
        <f>L28/J28*100</f>
        <v>32.776645531400966</v>
      </c>
      <c r="M29" s="10">
        <f>M28/J28*100</f>
        <v>22.88836050724638</v>
      </c>
    </row>
    <row r="30" spans="1:13" ht="15.75" customHeight="1">
      <c r="A30" s="7" t="s">
        <v>71</v>
      </c>
      <c r="B30" s="8">
        <v>105.83</v>
      </c>
      <c r="C30" s="9">
        <v>169.98</v>
      </c>
      <c r="D30" s="9">
        <v>102.98</v>
      </c>
      <c r="E30" s="9">
        <v>122.95</v>
      </c>
      <c r="F30" s="9">
        <v>97.16</v>
      </c>
      <c r="G30" s="10">
        <v>91.02</v>
      </c>
      <c r="H30" s="8">
        <v>105.83</v>
      </c>
      <c r="I30" s="9">
        <v>169.98</v>
      </c>
      <c r="J30" s="9">
        <v>102.98</v>
      </c>
      <c r="K30" s="9">
        <v>122.95</v>
      </c>
      <c r="L30" s="9">
        <v>97.16</v>
      </c>
      <c r="M30" s="10">
        <v>91.02</v>
      </c>
    </row>
    <row r="31" spans="1:13" ht="15.75" customHeight="1">
      <c r="A31" s="7" t="s">
        <v>24</v>
      </c>
      <c r="B31" s="8">
        <f aca="true" t="shared" si="8" ref="B31:G31">B28/B8</f>
        <v>1.4429644036365281</v>
      </c>
      <c r="C31" s="9">
        <f t="shared" si="8"/>
        <v>0.25128087041621094</v>
      </c>
      <c r="D31" s="9">
        <f t="shared" si="8"/>
        <v>2.2140276380973667</v>
      </c>
      <c r="E31" s="9">
        <f t="shared" si="8"/>
        <v>1.0600715617598147</v>
      </c>
      <c r="F31" s="9">
        <f t="shared" si="8"/>
        <v>4.071912919343326</v>
      </c>
      <c r="G31" s="10">
        <f t="shared" si="8"/>
        <v>11.133571428571429</v>
      </c>
      <c r="H31" s="8">
        <f aca="true" t="shared" si="9" ref="H31:M31">H28/H8</f>
        <v>1.0511146630773114</v>
      </c>
      <c r="I31" s="9">
        <f t="shared" si="9"/>
        <v>0.30550364116775147</v>
      </c>
      <c r="J31" s="9">
        <f t="shared" si="9"/>
        <v>1.8658497940213372</v>
      </c>
      <c r="K31" s="9">
        <f t="shared" si="9"/>
        <v>1.0231687135266962</v>
      </c>
      <c r="L31" s="9">
        <f t="shared" si="9"/>
        <v>3.9873737373737375</v>
      </c>
      <c r="M31" s="10">
        <f t="shared" si="9"/>
        <v>11.199445983379501</v>
      </c>
    </row>
    <row r="32" spans="1:13" ht="15.75" customHeight="1">
      <c r="A32" s="7"/>
      <c r="B32" s="11"/>
      <c r="C32" s="12"/>
      <c r="D32" s="12"/>
      <c r="E32" s="12"/>
      <c r="F32" s="12"/>
      <c r="G32" s="13"/>
      <c r="H32" s="11"/>
      <c r="I32" s="12"/>
      <c r="J32" s="12"/>
      <c r="K32" s="12"/>
      <c r="L32" s="12"/>
      <c r="M32" s="13"/>
    </row>
    <row r="33" spans="1:13" ht="15.75" customHeight="1">
      <c r="A33" s="65" t="s">
        <v>17</v>
      </c>
      <c r="B33" s="15">
        <v>60289</v>
      </c>
      <c r="C33" s="16">
        <v>2568</v>
      </c>
      <c r="D33" s="16">
        <v>57721</v>
      </c>
      <c r="E33" s="16">
        <v>17109</v>
      </c>
      <c r="F33" s="16">
        <v>23486</v>
      </c>
      <c r="G33" s="17">
        <v>17125</v>
      </c>
      <c r="H33" s="15">
        <v>57801</v>
      </c>
      <c r="I33" s="16">
        <v>7417</v>
      </c>
      <c r="J33" s="16">
        <v>50384</v>
      </c>
      <c r="K33" s="16">
        <v>17987</v>
      </c>
      <c r="L33" s="16">
        <v>17625</v>
      </c>
      <c r="M33" s="17">
        <v>14772</v>
      </c>
    </row>
    <row r="34" spans="1:13" ht="15.75" customHeight="1">
      <c r="A34" s="7" t="s">
        <v>47</v>
      </c>
      <c r="B34" s="8">
        <v>100</v>
      </c>
      <c r="C34" s="9">
        <f>C33/B33*100</f>
        <v>4.259483487866775</v>
      </c>
      <c r="D34" s="9">
        <f>D33/B33*100</f>
        <v>95.74051651213323</v>
      </c>
      <c r="E34" s="9">
        <f>E33/D33*100</f>
        <v>29.640858612983145</v>
      </c>
      <c r="F34" s="9">
        <f>F33/D33*100</f>
        <v>40.68883075483793</v>
      </c>
      <c r="G34" s="10">
        <f>G33/D33*100</f>
        <v>29.66857816046153</v>
      </c>
      <c r="H34" s="8">
        <v>100</v>
      </c>
      <c r="I34" s="9">
        <f>I33/H33*100</f>
        <v>12.83195792460338</v>
      </c>
      <c r="J34" s="9">
        <f>J33/H33*100</f>
        <v>87.16804207539663</v>
      </c>
      <c r="K34" s="9">
        <f>K33/J33*100</f>
        <v>35.699825341378215</v>
      </c>
      <c r="L34" s="9">
        <f>L33/J33*100</f>
        <v>34.98134328358209</v>
      </c>
      <c r="M34" s="10">
        <f>M33/J33*100</f>
        <v>29.318831375039693</v>
      </c>
    </row>
    <row r="35" spans="1:13" ht="15.75" customHeight="1">
      <c r="A35" s="7" t="s">
        <v>44</v>
      </c>
      <c r="B35" s="8">
        <f aca="true" t="shared" si="10" ref="B35:G35">B33/B8</f>
        <v>1.3634492740512913</v>
      </c>
      <c r="C35" s="9">
        <f t="shared" si="10"/>
        <v>0.14783259455414197</v>
      </c>
      <c r="D35" s="9">
        <f t="shared" si="10"/>
        <v>2.149998137594517</v>
      </c>
      <c r="E35" s="9">
        <f t="shared" si="10"/>
        <v>0.8622184145542509</v>
      </c>
      <c r="F35" s="9">
        <f t="shared" si="10"/>
        <v>4.190935046395432</v>
      </c>
      <c r="G35" s="10">
        <f t="shared" si="10"/>
        <v>12.232142857142858</v>
      </c>
      <c r="H35" s="8">
        <f aca="true" t="shared" si="11" ref="H35:M35">H33/H8</f>
        <v>0.9725077816101624</v>
      </c>
      <c r="I35" s="9">
        <f t="shared" si="11"/>
        <v>0.23899593993684345</v>
      </c>
      <c r="J35" s="9">
        <f t="shared" si="11"/>
        <v>1.7740220414774128</v>
      </c>
      <c r="K35" s="9">
        <f t="shared" si="11"/>
        <v>0.783337688354673</v>
      </c>
      <c r="L35" s="9">
        <f t="shared" si="11"/>
        <v>4.046143250688705</v>
      </c>
      <c r="M35" s="10">
        <f t="shared" si="11"/>
        <v>13.6398891966759</v>
      </c>
    </row>
    <row r="36" spans="1:13" ht="15.75" customHeight="1">
      <c r="A36" s="7"/>
      <c r="B36" s="11"/>
      <c r="C36" s="12"/>
      <c r="D36" s="12"/>
      <c r="E36" s="12"/>
      <c r="F36" s="12"/>
      <c r="G36" s="13"/>
      <c r="H36" s="11"/>
      <c r="I36" s="12"/>
      <c r="J36" s="12"/>
      <c r="K36" s="12"/>
      <c r="L36" s="12"/>
      <c r="M36" s="13"/>
    </row>
    <row r="37" spans="1:13" ht="15.75" customHeight="1">
      <c r="A37" s="65" t="s">
        <v>18</v>
      </c>
      <c r="B37" s="15">
        <v>2904</v>
      </c>
      <c r="C37" s="16">
        <v>727</v>
      </c>
      <c r="D37" s="16">
        <v>2177</v>
      </c>
      <c r="E37" s="16">
        <v>1294</v>
      </c>
      <c r="F37" s="16">
        <v>640</v>
      </c>
      <c r="G37" s="17">
        <v>242</v>
      </c>
      <c r="H37" s="15">
        <v>3428</v>
      </c>
      <c r="I37" s="16">
        <v>1229</v>
      </c>
      <c r="J37" s="16">
        <v>2199</v>
      </c>
      <c r="K37" s="16">
        <v>1448</v>
      </c>
      <c r="L37" s="16">
        <v>535</v>
      </c>
      <c r="M37" s="17">
        <v>217</v>
      </c>
    </row>
    <row r="38" spans="1:13" ht="15.75" customHeight="1">
      <c r="A38" s="7" t="s">
        <v>21</v>
      </c>
      <c r="B38" s="8">
        <v>100</v>
      </c>
      <c r="C38" s="9">
        <f>C37/B37*100</f>
        <v>25.034435261707987</v>
      </c>
      <c r="D38" s="9">
        <f>D37/B37*100</f>
        <v>74.96556473829202</v>
      </c>
      <c r="E38" s="9">
        <f>E37/D37*100</f>
        <v>59.43959577400092</v>
      </c>
      <c r="F38" s="9">
        <f>F37/D37*100</f>
        <v>29.39825447864033</v>
      </c>
      <c r="G38" s="10">
        <f>G37/D37*100</f>
        <v>11.116214974735875</v>
      </c>
      <c r="H38" s="8">
        <v>100</v>
      </c>
      <c r="I38" s="9">
        <f>I37/H37*100</f>
        <v>35.85180863477247</v>
      </c>
      <c r="J38" s="9">
        <f>J37/H37*100</f>
        <v>64.14819136522753</v>
      </c>
      <c r="K38" s="9">
        <f>K37/J37*100</f>
        <v>65.8481127785357</v>
      </c>
      <c r="L38" s="9">
        <f>L37/J37*100</f>
        <v>24.32924056389268</v>
      </c>
      <c r="M38" s="10">
        <f>M37/J37*100</f>
        <v>9.8681218735789</v>
      </c>
    </row>
    <row r="39" spans="1:13" ht="15.75" customHeight="1">
      <c r="A39" s="7" t="s">
        <v>72</v>
      </c>
      <c r="B39" s="8">
        <f aca="true" t="shared" si="12" ref="B39:G39">B37/B33*100</f>
        <v>4.816799084410092</v>
      </c>
      <c r="C39" s="9">
        <f t="shared" si="12"/>
        <v>28.309968847352025</v>
      </c>
      <c r="D39" s="9">
        <f t="shared" si="12"/>
        <v>3.7715909287780875</v>
      </c>
      <c r="E39" s="9">
        <f t="shared" si="12"/>
        <v>7.563270793149804</v>
      </c>
      <c r="F39" s="9">
        <f t="shared" si="12"/>
        <v>2.725027676062335</v>
      </c>
      <c r="G39" s="10">
        <f t="shared" si="12"/>
        <v>1.4131386861313868</v>
      </c>
      <c r="H39" s="8">
        <f aca="true" t="shared" si="13" ref="H39:M39">H37/H33*100</f>
        <v>5.930693240601373</v>
      </c>
      <c r="I39" s="9">
        <f t="shared" si="13"/>
        <v>16.570041795874342</v>
      </c>
      <c r="J39" s="9">
        <f t="shared" si="13"/>
        <v>4.364480787551604</v>
      </c>
      <c r="K39" s="9">
        <f t="shared" si="13"/>
        <v>8.050258520042252</v>
      </c>
      <c r="L39" s="9">
        <f t="shared" si="13"/>
        <v>3.0354609929078014</v>
      </c>
      <c r="M39" s="10">
        <f t="shared" si="13"/>
        <v>1.4689953966964528</v>
      </c>
    </row>
    <row r="40" spans="1:13" ht="15.75" customHeight="1">
      <c r="A40" s="7" t="s">
        <v>25</v>
      </c>
      <c r="B40" s="8">
        <f aca="true" t="shared" si="14" ref="B40:G40">B37/B8</f>
        <v>0.06567461214889864</v>
      </c>
      <c r="C40" s="9">
        <f t="shared" si="14"/>
        <v>0.041851361464509816</v>
      </c>
      <c r="D40" s="9">
        <f t="shared" si="14"/>
        <v>0.08108913472641263</v>
      </c>
      <c r="E40" s="9">
        <f t="shared" si="14"/>
        <v>0.06521191352114096</v>
      </c>
      <c r="F40" s="9">
        <f t="shared" si="14"/>
        <v>0.11420413990007137</v>
      </c>
      <c r="G40" s="10">
        <f t="shared" si="14"/>
        <v>0.17285714285714285</v>
      </c>
      <c r="H40" s="8">
        <f aca="true" t="shared" si="15" ref="H40:M40">H37/H8</f>
        <v>0.057676453268276265</v>
      </c>
      <c r="I40" s="9">
        <f t="shared" si="15"/>
        <v>0.0396017271379777</v>
      </c>
      <c r="J40" s="9">
        <f t="shared" si="15"/>
        <v>0.07742685116721242</v>
      </c>
      <c r="K40" s="9">
        <f t="shared" si="15"/>
        <v>0.06306070899747408</v>
      </c>
      <c r="L40" s="9">
        <f t="shared" si="15"/>
        <v>0.12281910009182737</v>
      </c>
      <c r="M40" s="10">
        <f t="shared" si="15"/>
        <v>0.20036934441366575</v>
      </c>
    </row>
    <row r="41" spans="1:13" ht="11.25" customHeight="1">
      <c r="A41" s="7"/>
      <c r="B41" s="11"/>
      <c r="C41" s="12"/>
      <c r="D41" s="12"/>
      <c r="E41" s="12"/>
      <c r="F41" s="12"/>
      <c r="G41" s="13"/>
      <c r="H41" s="11"/>
      <c r="I41" s="12"/>
      <c r="J41" s="12"/>
      <c r="K41" s="12"/>
      <c r="L41" s="12"/>
      <c r="M41" s="13"/>
    </row>
    <row r="42" spans="1:13" ht="15.75" customHeight="1">
      <c r="A42" s="65" t="s">
        <v>12</v>
      </c>
      <c r="B42" s="15">
        <v>50833</v>
      </c>
      <c r="C42" s="16">
        <v>66</v>
      </c>
      <c r="D42" s="16">
        <v>50767</v>
      </c>
      <c r="E42" s="16">
        <v>14521</v>
      </c>
      <c r="F42" s="16">
        <v>21282</v>
      </c>
      <c r="G42" s="17">
        <v>14964</v>
      </c>
      <c r="H42" s="15">
        <v>38726</v>
      </c>
      <c r="I42" s="16">
        <v>167</v>
      </c>
      <c r="J42" s="16">
        <v>38559</v>
      </c>
      <c r="K42" s="16">
        <v>14114</v>
      </c>
      <c r="L42" s="16">
        <v>14102</v>
      </c>
      <c r="M42" s="17">
        <v>10342</v>
      </c>
    </row>
    <row r="43" spans="1:13" ht="15.75" customHeight="1">
      <c r="A43" s="7" t="s">
        <v>47</v>
      </c>
      <c r="B43" s="8">
        <v>100</v>
      </c>
      <c r="C43" s="9">
        <f>C42/B42*100</f>
        <v>0.12983691696338992</v>
      </c>
      <c r="D43" s="9">
        <f>D42/B42*100</f>
        <v>99.87016308303662</v>
      </c>
      <c r="E43" s="9">
        <f>E42/D42*100</f>
        <v>28.603226505407054</v>
      </c>
      <c r="F43" s="9">
        <f>F42/D42*100</f>
        <v>41.92093288947545</v>
      </c>
      <c r="G43" s="10">
        <f>G42/D42*100</f>
        <v>29.475840605117497</v>
      </c>
      <c r="H43" s="8">
        <v>100</v>
      </c>
      <c r="I43" s="9">
        <f>I42/H42*100</f>
        <v>0.43123482931363943</v>
      </c>
      <c r="J43" s="9">
        <f>J42/H42*100</f>
        <v>99.56876517068636</v>
      </c>
      <c r="K43" s="9">
        <f>K42/J42*100</f>
        <v>36.60364636012345</v>
      </c>
      <c r="L43" s="9">
        <f>L42/J42*100</f>
        <v>36.572525221089755</v>
      </c>
      <c r="M43" s="10">
        <f>M42/J42*100</f>
        <v>26.821234990533988</v>
      </c>
    </row>
    <row r="44" spans="1:13" ht="15.75" customHeight="1">
      <c r="A44" s="7" t="s">
        <v>73</v>
      </c>
      <c r="B44" s="8">
        <f aca="true" t="shared" si="16" ref="B44:G44">B42/B33*100</f>
        <v>84.31554678299524</v>
      </c>
      <c r="C44" s="9">
        <f t="shared" si="16"/>
        <v>2.570093457943925</v>
      </c>
      <c r="D44" s="9">
        <f t="shared" si="16"/>
        <v>87.95239167720587</v>
      </c>
      <c r="E44" s="9">
        <f t="shared" si="16"/>
        <v>84.87345841370039</v>
      </c>
      <c r="F44" s="9">
        <f t="shared" si="16"/>
        <v>90.61568594056033</v>
      </c>
      <c r="G44" s="10">
        <f t="shared" si="16"/>
        <v>87.38102189781021</v>
      </c>
      <c r="H44" s="8">
        <f aca="true" t="shared" si="17" ref="H44:M44">H42/H33*100</f>
        <v>66.99884085050431</v>
      </c>
      <c r="I44" s="9">
        <f t="shared" si="17"/>
        <v>2.2515841984629903</v>
      </c>
      <c r="J44" s="9">
        <f t="shared" si="17"/>
        <v>76.5302476976818</v>
      </c>
      <c r="K44" s="9">
        <f t="shared" si="17"/>
        <v>78.46778228720743</v>
      </c>
      <c r="L44" s="9">
        <f t="shared" si="17"/>
        <v>80.01134751773048</v>
      </c>
      <c r="M44" s="10">
        <f t="shared" si="17"/>
        <v>70.01083130246411</v>
      </c>
    </row>
    <row r="45" spans="1:13" ht="15.75" customHeight="1">
      <c r="A45" s="7" t="s">
        <v>24</v>
      </c>
      <c r="B45" s="8">
        <f aca="true" t="shared" si="18" ref="B45:G45">B42/B8</f>
        <v>1.1495997105251254</v>
      </c>
      <c r="C45" s="9">
        <f t="shared" si="18"/>
        <v>0.00379943584134477</v>
      </c>
      <c r="D45" s="9">
        <f t="shared" si="18"/>
        <v>1.8909747830297612</v>
      </c>
      <c r="E45" s="9">
        <f t="shared" si="18"/>
        <v>0.7317945875119689</v>
      </c>
      <c r="F45" s="9">
        <f t="shared" si="18"/>
        <v>3.797644539614561</v>
      </c>
      <c r="G45" s="10">
        <f t="shared" si="18"/>
        <v>10.688571428571429</v>
      </c>
      <c r="H45" s="8">
        <f aca="true" t="shared" si="19" ref="H45:M45">H42/H8</f>
        <v>0.6515689408597628</v>
      </c>
      <c r="I45" s="9">
        <f t="shared" si="19"/>
        <v>0.005381194818586067</v>
      </c>
      <c r="J45" s="9">
        <f t="shared" si="19"/>
        <v>1.3576634625541355</v>
      </c>
      <c r="K45" s="9">
        <f t="shared" si="19"/>
        <v>0.6146677118717881</v>
      </c>
      <c r="L45" s="9">
        <f t="shared" si="19"/>
        <v>3.2373737373737375</v>
      </c>
      <c r="M45" s="10">
        <f t="shared" si="19"/>
        <v>9.549399815327794</v>
      </c>
    </row>
    <row r="46" spans="1:13" ht="12.75" customHeight="1">
      <c r="A46" s="108" t="s">
        <v>64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"/>
    </row>
    <row r="47" spans="1:13" ht="15" customHeight="1">
      <c r="A47" s="65" t="s">
        <v>19</v>
      </c>
      <c r="B47" s="22"/>
      <c r="C47" s="23"/>
      <c r="D47" s="16">
        <v>48687</v>
      </c>
      <c r="E47" s="16">
        <v>14198</v>
      </c>
      <c r="F47" s="16">
        <v>20701</v>
      </c>
      <c r="G47" s="17">
        <v>13788</v>
      </c>
      <c r="H47" s="24"/>
      <c r="I47" s="25"/>
      <c r="J47" s="16">
        <v>37484</v>
      </c>
      <c r="K47" s="16">
        <v>13849</v>
      </c>
      <c r="L47" s="16">
        <v>13881</v>
      </c>
      <c r="M47" s="17">
        <v>9754</v>
      </c>
    </row>
    <row r="48" spans="1:13" ht="15" customHeight="1">
      <c r="A48" s="7" t="s">
        <v>47</v>
      </c>
      <c r="B48" s="26"/>
      <c r="C48" s="27"/>
      <c r="D48" s="9">
        <v>100</v>
      </c>
      <c r="E48" s="9">
        <f>E47/D47*100</f>
        <v>29.16178856779017</v>
      </c>
      <c r="F48" s="9">
        <f>F47/D47*100</f>
        <v>42.51853677573069</v>
      </c>
      <c r="G48" s="10">
        <f>G47/D47*100</f>
        <v>28.319674656479144</v>
      </c>
      <c r="H48" s="26"/>
      <c r="I48" s="27"/>
      <c r="J48" s="9">
        <v>100</v>
      </c>
      <c r="K48" s="9">
        <f>K47/J47*100</f>
        <v>36.946430477003524</v>
      </c>
      <c r="L48" s="9">
        <f>L47/J47*100</f>
        <v>37.031800234766834</v>
      </c>
      <c r="M48" s="10">
        <f>M47/J47*100</f>
        <v>26.021769288229645</v>
      </c>
    </row>
    <row r="49" spans="1:13" ht="15" customHeight="1">
      <c r="A49" s="7"/>
      <c r="B49" s="26"/>
      <c r="C49" s="27"/>
      <c r="D49" s="16"/>
      <c r="E49" s="16"/>
      <c r="F49" s="16"/>
      <c r="G49" s="17"/>
      <c r="H49" s="24"/>
      <c r="I49" s="25"/>
      <c r="J49" s="16"/>
      <c r="K49" s="16"/>
      <c r="L49" s="16"/>
      <c r="M49" s="17"/>
    </row>
    <row r="50" spans="1:13" ht="15" customHeight="1">
      <c r="A50" s="65" t="s">
        <v>60</v>
      </c>
      <c r="B50" s="22"/>
      <c r="C50" s="23"/>
      <c r="D50" s="67">
        <v>102.4816872947714</v>
      </c>
      <c r="E50" s="67">
        <v>110.90454616466177</v>
      </c>
      <c r="F50" s="67">
        <v>102.49034557877017</v>
      </c>
      <c r="G50" s="67">
        <v>95.03722084367246</v>
      </c>
      <c r="H50" s="68"/>
      <c r="I50" s="69"/>
      <c r="J50" s="67">
        <v>107.5149150986691</v>
      </c>
      <c r="K50" s="67">
        <v>117.07667596584666</v>
      </c>
      <c r="L50" s="67">
        <v>105.83257090576394</v>
      </c>
      <c r="M50" s="70">
        <v>98.33652585946164</v>
      </c>
    </row>
    <row r="51" spans="1:13" ht="15" customHeight="1">
      <c r="A51" s="7"/>
      <c r="B51" s="11"/>
      <c r="C51" s="12"/>
      <c r="D51" s="12"/>
      <c r="E51" s="12"/>
      <c r="F51" s="12"/>
      <c r="G51" s="13"/>
      <c r="H51" s="11"/>
      <c r="I51" s="12"/>
      <c r="J51" s="12"/>
      <c r="K51" s="12"/>
      <c r="L51" s="12"/>
      <c r="M51" s="13"/>
    </row>
    <row r="52" spans="1:13" ht="15" customHeight="1">
      <c r="A52" s="65" t="s">
        <v>20</v>
      </c>
      <c r="B52" s="11"/>
      <c r="C52" s="12"/>
      <c r="D52" s="12"/>
      <c r="E52" s="12"/>
      <c r="F52" s="12"/>
      <c r="G52" s="13"/>
      <c r="H52" s="11"/>
      <c r="I52" s="12"/>
      <c r="J52" s="12"/>
      <c r="K52" s="12"/>
      <c r="L52" s="12"/>
      <c r="M52" s="13"/>
    </row>
    <row r="53" spans="1:13" ht="15" customHeight="1">
      <c r="A53" s="7" t="s">
        <v>26</v>
      </c>
      <c r="B53" s="22"/>
      <c r="C53" s="23"/>
      <c r="D53" s="16">
        <v>8536</v>
      </c>
      <c r="E53" s="16">
        <v>6116</v>
      </c>
      <c r="F53" s="16">
        <v>1923</v>
      </c>
      <c r="G53" s="17">
        <v>497</v>
      </c>
      <c r="H53" s="24"/>
      <c r="I53" s="25"/>
      <c r="J53" s="16">
        <v>8673</v>
      </c>
      <c r="K53" s="16">
        <v>6397</v>
      </c>
      <c r="L53" s="16">
        <v>1839</v>
      </c>
      <c r="M53" s="17">
        <v>437</v>
      </c>
    </row>
    <row r="54" spans="1:13" ht="15" customHeight="1">
      <c r="A54" s="7" t="s">
        <v>27</v>
      </c>
      <c r="B54" s="22"/>
      <c r="C54" s="23"/>
      <c r="D54" s="9">
        <f>D53/D8*100</f>
        <v>31.794986404439975</v>
      </c>
      <c r="E54" s="9">
        <f>E53/E8*100</f>
        <v>30.821952325757195</v>
      </c>
      <c r="F54" s="9">
        <f>F53/F8*100</f>
        <v>34.31477516059957</v>
      </c>
      <c r="G54" s="10">
        <f>G53/G8*100</f>
        <v>35.5</v>
      </c>
      <c r="H54" s="22"/>
      <c r="I54" s="23"/>
      <c r="J54" s="9">
        <f>J53/J8*100</f>
        <v>30.537657124749128</v>
      </c>
      <c r="K54" s="9">
        <f>K53/K8*100</f>
        <v>27.859071509450395</v>
      </c>
      <c r="L54" s="9">
        <f>L53/L8*100</f>
        <v>42.21763085399449</v>
      </c>
      <c r="M54" s="10">
        <f>M53/M8*100</f>
        <v>40.35087719298245</v>
      </c>
    </row>
    <row r="55" spans="1:13" ht="15" customHeight="1">
      <c r="A55" s="7" t="s">
        <v>28</v>
      </c>
      <c r="B55" s="22"/>
      <c r="C55" s="23"/>
      <c r="D55" s="12">
        <v>8366</v>
      </c>
      <c r="E55" s="12">
        <v>2826</v>
      </c>
      <c r="F55" s="12">
        <v>3466</v>
      </c>
      <c r="G55" s="13">
        <v>2074</v>
      </c>
      <c r="H55" s="22"/>
      <c r="I55" s="23"/>
      <c r="J55" s="12">
        <v>5193</v>
      </c>
      <c r="K55" s="12">
        <v>2313</v>
      </c>
      <c r="L55" s="12">
        <v>1889</v>
      </c>
      <c r="M55" s="13">
        <v>991</v>
      </c>
    </row>
    <row r="56" spans="1:13" ht="15" customHeight="1">
      <c r="A56" s="7" t="s">
        <v>29</v>
      </c>
      <c r="B56" s="22"/>
      <c r="C56" s="23"/>
      <c r="D56" s="9">
        <f>D55/D42*100</f>
        <v>16.47920893493805</v>
      </c>
      <c r="E56" s="9">
        <f>E55/E42*100</f>
        <v>19.46146959575787</v>
      </c>
      <c r="F56" s="9">
        <f>F55/F42*100</f>
        <v>16.286063339911664</v>
      </c>
      <c r="G56" s="10">
        <f>G55/G42*100</f>
        <v>13.859930499866346</v>
      </c>
      <c r="H56" s="22"/>
      <c r="I56" s="23"/>
      <c r="J56" s="9">
        <f>J55/J42*100</f>
        <v>13.467672916828754</v>
      </c>
      <c r="K56" s="9">
        <f>K55/K42*100</f>
        <v>16.387983562420292</v>
      </c>
      <c r="L56" s="9">
        <f>L55/L42*100</f>
        <v>13.395263083250603</v>
      </c>
      <c r="M56" s="10">
        <f>M55/M42*100</f>
        <v>9.582285824792109</v>
      </c>
    </row>
    <row r="57" spans="1:13" ht="15" customHeight="1">
      <c r="A57" s="7"/>
      <c r="B57" s="11"/>
      <c r="C57" s="12"/>
      <c r="D57" s="12"/>
      <c r="E57" s="12"/>
      <c r="F57" s="12"/>
      <c r="G57" s="13"/>
      <c r="H57" s="11"/>
      <c r="I57" s="12"/>
      <c r="J57" s="12"/>
      <c r="K57" s="12"/>
      <c r="L57" s="12"/>
      <c r="M57" s="13"/>
    </row>
    <row r="58" spans="1:13" ht="15" customHeight="1">
      <c r="A58" s="65" t="s">
        <v>46</v>
      </c>
      <c r="B58" s="11"/>
      <c r="C58" s="12"/>
      <c r="D58" s="12"/>
      <c r="E58" s="12"/>
      <c r="F58" s="12"/>
      <c r="G58" s="13"/>
      <c r="H58" s="11"/>
      <c r="I58" s="12"/>
      <c r="J58" s="12"/>
      <c r="K58" s="12"/>
      <c r="L58" s="12"/>
      <c r="M58" s="13"/>
    </row>
    <row r="59" spans="1:13" ht="6" customHeight="1">
      <c r="A59" s="7"/>
      <c r="B59" s="11"/>
      <c r="C59" s="12"/>
      <c r="D59" s="12"/>
      <c r="E59" s="12"/>
      <c r="F59" s="12"/>
      <c r="G59" s="13"/>
      <c r="H59" s="11"/>
      <c r="I59" s="12"/>
      <c r="J59" s="12"/>
      <c r="K59" s="12"/>
      <c r="L59" s="12"/>
      <c r="M59" s="13"/>
    </row>
    <row r="60" spans="1:13" ht="15" customHeight="1">
      <c r="A60" s="66" t="s">
        <v>7</v>
      </c>
      <c r="B60" s="11"/>
      <c r="C60" s="12"/>
      <c r="D60" s="12"/>
      <c r="E60" s="12"/>
      <c r="F60" s="12"/>
      <c r="G60" s="13"/>
      <c r="H60" s="11"/>
      <c r="I60" s="12"/>
      <c r="J60" s="12"/>
      <c r="K60" s="12"/>
      <c r="L60" s="12"/>
      <c r="M60" s="13"/>
    </row>
    <row r="61" spans="1:13" ht="15" customHeight="1">
      <c r="A61" s="7" t="s">
        <v>30</v>
      </c>
      <c r="B61" s="15">
        <v>12885</v>
      </c>
      <c r="C61" s="16">
        <v>1996</v>
      </c>
      <c r="D61" s="16">
        <v>10889</v>
      </c>
      <c r="E61" s="16">
        <v>6845</v>
      </c>
      <c r="F61" s="16">
        <v>3153</v>
      </c>
      <c r="G61" s="17">
        <v>891</v>
      </c>
      <c r="H61" s="15">
        <v>16010</v>
      </c>
      <c r="I61" s="16">
        <v>4708</v>
      </c>
      <c r="J61" s="16">
        <v>11302</v>
      </c>
      <c r="K61" s="16">
        <v>8239</v>
      </c>
      <c r="L61" s="16">
        <v>2400</v>
      </c>
      <c r="M61" s="17">
        <v>663</v>
      </c>
    </row>
    <row r="62" spans="1:13" ht="15" customHeight="1">
      <c r="A62" s="7" t="s">
        <v>69</v>
      </c>
      <c r="B62" s="8">
        <f aca="true" t="shared" si="20" ref="B62:M62">B61/B8*100</f>
        <v>29.139716857388393</v>
      </c>
      <c r="C62" s="9">
        <f t="shared" si="20"/>
        <v>11.490415059582062</v>
      </c>
      <c r="D62" s="9">
        <f t="shared" si="20"/>
        <v>40.55946660706969</v>
      </c>
      <c r="E62" s="9">
        <f t="shared" si="20"/>
        <v>34.49579196694048</v>
      </c>
      <c r="F62" s="9">
        <f t="shared" si="20"/>
        <v>56.263383297644545</v>
      </c>
      <c r="G62" s="10">
        <f t="shared" si="20"/>
        <v>63.642857142857146</v>
      </c>
      <c r="H62" s="8">
        <f t="shared" si="20"/>
        <v>26.93698998906368</v>
      </c>
      <c r="I62" s="9">
        <f t="shared" si="20"/>
        <v>15.170458207127666</v>
      </c>
      <c r="J62" s="9">
        <f t="shared" si="20"/>
        <v>39.794373437555016</v>
      </c>
      <c r="K62" s="9">
        <f t="shared" si="20"/>
        <v>35.881020817002</v>
      </c>
      <c r="L62" s="9">
        <f t="shared" si="20"/>
        <v>55.09641873278237</v>
      </c>
      <c r="M62" s="10">
        <f t="shared" si="20"/>
        <v>61.21883656509696</v>
      </c>
    </row>
    <row r="63" spans="1:13" ht="15" customHeight="1">
      <c r="A63" s="7" t="s">
        <v>31</v>
      </c>
      <c r="B63" s="15">
        <v>40206</v>
      </c>
      <c r="C63" s="16">
        <v>4335</v>
      </c>
      <c r="D63" s="16">
        <v>35871</v>
      </c>
      <c r="E63" s="16">
        <v>18230</v>
      </c>
      <c r="F63" s="16">
        <v>12706</v>
      </c>
      <c r="G63" s="17">
        <v>4935</v>
      </c>
      <c r="H63" s="15">
        <v>47093</v>
      </c>
      <c r="I63" s="16">
        <v>11026</v>
      </c>
      <c r="J63" s="16">
        <v>36067</v>
      </c>
      <c r="K63" s="16">
        <v>23158</v>
      </c>
      <c r="L63" s="16">
        <v>9432</v>
      </c>
      <c r="M63" s="17">
        <v>3477</v>
      </c>
    </row>
    <row r="64" spans="1:13" ht="15" customHeight="1">
      <c r="A64" s="7" t="s">
        <v>32</v>
      </c>
      <c r="B64" s="8">
        <v>100</v>
      </c>
      <c r="C64" s="9">
        <f>C63/B63*100</f>
        <v>10.781972839874646</v>
      </c>
      <c r="D64" s="9">
        <f>D63/B63*100</f>
        <v>89.21802716012536</v>
      </c>
      <c r="E64" s="9">
        <f>E63/D63*100</f>
        <v>50.820997463131775</v>
      </c>
      <c r="F64" s="9">
        <f>F63/D63*100</f>
        <v>35.42137102394692</v>
      </c>
      <c r="G64" s="10">
        <f>G63/D63*100</f>
        <v>13.7576315129213</v>
      </c>
      <c r="H64" s="8">
        <v>100</v>
      </c>
      <c r="I64" s="9">
        <f>I63/H63*100</f>
        <v>23.41324612999809</v>
      </c>
      <c r="J64" s="9">
        <f>J63/H63*100</f>
        <v>76.58675387000191</v>
      </c>
      <c r="K64" s="9">
        <f>K63/J63*100</f>
        <v>64.20827903623811</v>
      </c>
      <c r="L64" s="9">
        <f>L63/J63*100</f>
        <v>26.151329470152774</v>
      </c>
      <c r="M64" s="10">
        <f>M63/J63*100</f>
        <v>9.640391493609117</v>
      </c>
    </row>
    <row r="65" spans="1:13" ht="15" customHeight="1">
      <c r="A65" s="7" t="s">
        <v>33</v>
      </c>
      <c r="B65" s="8">
        <f aca="true" t="shared" si="21" ref="B65:M65">B63/B8</f>
        <v>0.9092677190284499</v>
      </c>
      <c r="C65" s="9">
        <f t="shared" si="21"/>
        <v>0.24955385412469058</v>
      </c>
      <c r="D65" s="9">
        <f t="shared" si="21"/>
        <v>1.336126941557716</v>
      </c>
      <c r="E65" s="9">
        <f t="shared" si="21"/>
        <v>0.9187118883233382</v>
      </c>
      <c r="F65" s="9">
        <f t="shared" si="21"/>
        <v>2.2673090649536047</v>
      </c>
      <c r="G65" s="10">
        <f t="shared" si="21"/>
        <v>3.525</v>
      </c>
      <c r="H65" s="8">
        <f t="shared" si="21"/>
        <v>0.7923445781105409</v>
      </c>
      <c r="I65" s="9">
        <f t="shared" si="21"/>
        <v>0.35528774892053877</v>
      </c>
      <c r="J65" s="9">
        <f t="shared" si="21"/>
        <v>1.2699200732368578</v>
      </c>
      <c r="K65" s="9">
        <f t="shared" si="21"/>
        <v>1.008535841825625</v>
      </c>
      <c r="L65" s="9">
        <f t="shared" si="21"/>
        <v>2.165289256198347</v>
      </c>
      <c r="M65" s="10">
        <f t="shared" si="21"/>
        <v>3.210526315789474</v>
      </c>
    </row>
    <row r="66" spans="1:13" ht="9" customHeight="1">
      <c r="A66" s="7"/>
      <c r="B66" s="11"/>
      <c r="C66" s="12"/>
      <c r="D66" s="12"/>
      <c r="E66" s="12"/>
      <c r="F66" s="12"/>
      <c r="G66" s="13"/>
      <c r="H66" s="11"/>
      <c r="I66" s="12"/>
      <c r="J66" s="12"/>
      <c r="K66" s="12"/>
      <c r="L66" s="12"/>
      <c r="M66" s="13"/>
    </row>
    <row r="67" spans="1:13" ht="15" customHeight="1">
      <c r="A67" s="66" t="s">
        <v>8</v>
      </c>
      <c r="B67" s="11"/>
      <c r="C67" s="12"/>
      <c r="D67" s="12"/>
      <c r="E67" s="12"/>
      <c r="F67" s="12"/>
      <c r="G67" s="13"/>
      <c r="H67" s="11"/>
      <c r="I67" s="12"/>
      <c r="J67" s="12"/>
      <c r="K67" s="12"/>
      <c r="L67" s="12"/>
      <c r="M67" s="13"/>
    </row>
    <row r="68" spans="1:13" ht="15" customHeight="1">
      <c r="A68" s="7" t="s">
        <v>34</v>
      </c>
      <c r="B68" s="15">
        <v>9789</v>
      </c>
      <c r="C68" s="16">
        <v>2697</v>
      </c>
      <c r="D68" s="16">
        <v>7092</v>
      </c>
      <c r="E68" s="16">
        <v>5041</v>
      </c>
      <c r="F68" s="16">
        <v>1638</v>
      </c>
      <c r="G68" s="17">
        <v>413</v>
      </c>
      <c r="H68" s="15">
        <v>15780</v>
      </c>
      <c r="I68" s="16">
        <v>6794</v>
      </c>
      <c r="J68" s="16">
        <v>8986</v>
      </c>
      <c r="K68" s="16">
        <v>7091</v>
      </c>
      <c r="L68" s="16">
        <v>1512</v>
      </c>
      <c r="M68" s="17">
        <v>383</v>
      </c>
    </row>
    <row r="69" spans="1:13" ht="15" customHeight="1">
      <c r="A69" s="7" t="s">
        <v>74</v>
      </c>
      <c r="B69" s="8">
        <f aca="true" t="shared" si="22" ref="B69:M69">B68/B8*100</f>
        <v>22.138043330770273</v>
      </c>
      <c r="C69" s="9">
        <f t="shared" si="22"/>
        <v>15.525876460767945</v>
      </c>
      <c r="D69" s="9">
        <f t="shared" si="22"/>
        <v>26.41635936976198</v>
      </c>
      <c r="E69" s="9">
        <f t="shared" si="22"/>
        <v>25.404424734163182</v>
      </c>
      <c r="F69" s="9">
        <f t="shared" si="22"/>
        <v>29.229122055674516</v>
      </c>
      <c r="G69" s="10">
        <f t="shared" si="22"/>
        <v>29.5</v>
      </c>
      <c r="H69" s="8">
        <f t="shared" si="22"/>
        <v>26.55001261882729</v>
      </c>
      <c r="I69" s="9">
        <f t="shared" si="22"/>
        <v>21.892118321840563</v>
      </c>
      <c r="J69" s="9">
        <f t="shared" si="22"/>
        <v>31.639730995387488</v>
      </c>
      <c r="K69" s="9">
        <f t="shared" si="22"/>
        <v>30.881456319135964</v>
      </c>
      <c r="L69" s="9">
        <f t="shared" si="22"/>
        <v>34.710743801652896</v>
      </c>
      <c r="M69" s="10">
        <f t="shared" si="22"/>
        <v>35.364727608494924</v>
      </c>
    </row>
    <row r="70" spans="1:13" ht="15" customHeight="1">
      <c r="A70" s="7" t="s">
        <v>35</v>
      </c>
      <c r="B70" s="15">
        <v>26534</v>
      </c>
      <c r="C70" s="16">
        <v>6403</v>
      </c>
      <c r="D70" s="16">
        <v>20131</v>
      </c>
      <c r="E70" s="16">
        <v>13351</v>
      </c>
      <c r="F70" s="16">
        <v>5253</v>
      </c>
      <c r="G70" s="17">
        <v>1527</v>
      </c>
      <c r="H70" s="15">
        <v>52669</v>
      </c>
      <c r="I70" s="16">
        <v>20813</v>
      </c>
      <c r="J70" s="16">
        <v>31856</v>
      </c>
      <c r="K70" s="16">
        <v>23600</v>
      </c>
      <c r="L70" s="16">
        <v>6498</v>
      </c>
      <c r="M70" s="17">
        <v>1758</v>
      </c>
    </row>
    <row r="71" spans="1:13" ht="15" customHeight="1">
      <c r="A71" s="7" t="s">
        <v>36</v>
      </c>
      <c r="B71" s="8">
        <v>100</v>
      </c>
      <c r="C71" s="9">
        <f>C70/B70*100</f>
        <v>24.131303233587094</v>
      </c>
      <c r="D71" s="9">
        <f>D70/B70*100</f>
        <v>75.8686967664129</v>
      </c>
      <c r="E71" s="9">
        <f>E70/D70*100</f>
        <v>66.32060006954448</v>
      </c>
      <c r="F71" s="9">
        <f>F70/D70*100</f>
        <v>26.094083751428144</v>
      </c>
      <c r="G71" s="10">
        <f>G70/D70*100</f>
        <v>7.585316179027371</v>
      </c>
      <c r="H71" s="8">
        <v>100</v>
      </c>
      <c r="I71" s="9">
        <f>I70/H70*100</f>
        <v>39.51660369477302</v>
      </c>
      <c r="J71" s="9">
        <f>J70/H70*100</f>
        <v>60.48339630522699</v>
      </c>
      <c r="K71" s="9">
        <f>K70/J70*100</f>
        <v>74.08337518834756</v>
      </c>
      <c r="L71" s="9">
        <f>L70/J70*100</f>
        <v>20.398041185334005</v>
      </c>
      <c r="M71" s="10">
        <f>M70/J70*100</f>
        <v>5.518583626318433</v>
      </c>
    </row>
    <row r="72" spans="1:13" ht="15" customHeight="1">
      <c r="A72" s="7" t="s">
        <v>37</v>
      </c>
      <c r="B72" s="8">
        <f aca="true" t="shared" si="23" ref="B72:M72">B70/B8</f>
        <v>0.6000723687186214</v>
      </c>
      <c r="C72" s="9">
        <f t="shared" si="23"/>
        <v>0.36860284382016006</v>
      </c>
      <c r="D72" s="9">
        <f t="shared" si="23"/>
        <v>0.7498416955339516</v>
      </c>
      <c r="E72" s="9">
        <f t="shared" si="23"/>
        <v>0.6728317290732249</v>
      </c>
      <c r="F72" s="9">
        <f t="shared" si="23"/>
        <v>0.9373661670235546</v>
      </c>
      <c r="G72" s="10">
        <f t="shared" si="23"/>
        <v>1.0907142857142857</v>
      </c>
      <c r="H72" s="8">
        <f t="shared" si="23"/>
        <v>0.8861613527382856</v>
      </c>
      <c r="I72" s="9">
        <f t="shared" si="23"/>
        <v>0.6706515434684539</v>
      </c>
      <c r="J72" s="9">
        <f t="shared" si="23"/>
        <v>1.1216506461040103</v>
      </c>
      <c r="K72" s="9">
        <f t="shared" si="23"/>
        <v>1.0277850361466772</v>
      </c>
      <c r="L72" s="9">
        <f t="shared" si="23"/>
        <v>1.4917355371900827</v>
      </c>
      <c r="M72" s="10">
        <f t="shared" si="23"/>
        <v>1.6232686980609419</v>
      </c>
    </row>
    <row r="73" spans="1:13" ht="9" customHeight="1">
      <c r="A73" s="7"/>
      <c r="B73" s="11"/>
      <c r="C73" s="12"/>
      <c r="D73" s="12"/>
      <c r="E73" s="12"/>
      <c r="F73" s="12"/>
      <c r="G73" s="13"/>
      <c r="H73" s="11"/>
      <c r="I73" s="12"/>
      <c r="J73" s="12"/>
      <c r="K73" s="12"/>
      <c r="L73" s="12"/>
      <c r="M73" s="13"/>
    </row>
    <row r="74" spans="1:13" ht="15" customHeight="1">
      <c r="A74" s="66" t="s">
        <v>9</v>
      </c>
      <c r="B74" s="11"/>
      <c r="C74" s="12"/>
      <c r="D74" s="12"/>
      <c r="E74" s="12"/>
      <c r="F74" s="12"/>
      <c r="G74" s="13"/>
      <c r="H74" s="11"/>
      <c r="I74" s="12"/>
      <c r="J74" s="12"/>
      <c r="K74" s="12"/>
      <c r="L74" s="12"/>
      <c r="M74" s="13"/>
    </row>
    <row r="75" spans="1:13" ht="15" customHeight="1">
      <c r="A75" s="7" t="s">
        <v>38</v>
      </c>
      <c r="B75" s="15">
        <v>29693</v>
      </c>
      <c r="C75" s="16">
        <v>9450</v>
      </c>
      <c r="D75" s="16">
        <v>20243</v>
      </c>
      <c r="E75" s="16">
        <v>14568</v>
      </c>
      <c r="F75" s="16">
        <v>4520</v>
      </c>
      <c r="G75" s="17">
        <v>1155</v>
      </c>
      <c r="H75" s="15">
        <v>34627</v>
      </c>
      <c r="I75" s="16">
        <v>15678</v>
      </c>
      <c r="J75" s="16">
        <v>18949</v>
      </c>
      <c r="K75" s="16">
        <v>14883</v>
      </c>
      <c r="L75" s="16">
        <v>3245</v>
      </c>
      <c r="M75" s="17">
        <v>821</v>
      </c>
    </row>
    <row r="76" spans="1:13" ht="15" customHeight="1">
      <c r="A76" s="7" t="s">
        <v>75</v>
      </c>
      <c r="B76" s="8">
        <f aca="true" t="shared" si="24" ref="B76:M76">B75/B8*100</f>
        <v>67.15138631326609</v>
      </c>
      <c r="C76" s="9">
        <f t="shared" si="24"/>
        <v>54.40101318289102</v>
      </c>
      <c r="D76" s="9">
        <f t="shared" si="24"/>
        <v>75.40134838156963</v>
      </c>
      <c r="E76" s="9">
        <f t="shared" si="24"/>
        <v>73.41631809706193</v>
      </c>
      <c r="F76" s="9">
        <f t="shared" si="24"/>
        <v>80.65667380442541</v>
      </c>
      <c r="G76" s="10">
        <f t="shared" si="24"/>
        <v>82.5</v>
      </c>
      <c r="H76" s="8">
        <f t="shared" si="24"/>
        <v>58.26028434424161</v>
      </c>
      <c r="I76" s="9">
        <f t="shared" si="24"/>
        <v>50.51878584777986</v>
      </c>
      <c r="J76" s="9">
        <f t="shared" si="24"/>
        <v>66.71948170839055</v>
      </c>
      <c r="K76" s="9">
        <f t="shared" si="24"/>
        <v>64.81578259733473</v>
      </c>
      <c r="L76" s="9">
        <f t="shared" si="24"/>
        <v>74.4949494949495</v>
      </c>
      <c r="M76" s="10">
        <f t="shared" si="24"/>
        <v>75.80794090489381</v>
      </c>
    </row>
    <row r="77" spans="1:13" ht="15" customHeight="1">
      <c r="A77" s="7" t="s">
        <v>41</v>
      </c>
      <c r="B77" s="15">
        <v>173725</v>
      </c>
      <c r="C77" s="16">
        <v>44040</v>
      </c>
      <c r="D77" s="16">
        <v>129685</v>
      </c>
      <c r="E77" s="16">
        <v>84647</v>
      </c>
      <c r="F77" s="16">
        <v>33481</v>
      </c>
      <c r="G77" s="17">
        <v>11557</v>
      </c>
      <c r="H77" s="15">
        <v>187521</v>
      </c>
      <c r="I77" s="16">
        <v>73283</v>
      </c>
      <c r="J77" s="16">
        <v>114238</v>
      </c>
      <c r="K77" s="16">
        <v>83307</v>
      </c>
      <c r="L77" s="16">
        <v>23640</v>
      </c>
      <c r="M77" s="17">
        <v>7291</v>
      </c>
    </row>
    <row r="78" spans="1:13" ht="15" customHeight="1">
      <c r="A78" s="7" t="s">
        <v>40</v>
      </c>
      <c r="B78" s="8">
        <v>100</v>
      </c>
      <c r="C78" s="9">
        <f>C77/B77*100</f>
        <v>25.350410130954092</v>
      </c>
      <c r="D78" s="9">
        <f>D77/B77*100</f>
        <v>74.64958986904591</v>
      </c>
      <c r="E78" s="9">
        <f>E77/D77*100</f>
        <v>65.27123414427265</v>
      </c>
      <c r="F78" s="9">
        <f>F77/D77*100</f>
        <v>25.817172379226587</v>
      </c>
      <c r="G78" s="10">
        <f>G77/D77*100</f>
        <v>8.911593476500752</v>
      </c>
      <c r="H78" s="8">
        <v>100</v>
      </c>
      <c r="I78" s="9">
        <f>I77/H77*100</f>
        <v>39.079889719018134</v>
      </c>
      <c r="J78" s="9">
        <f>J77/H77*100</f>
        <v>60.920110280981866</v>
      </c>
      <c r="K78" s="9">
        <f>K77/J77*100</f>
        <v>72.92407079955882</v>
      </c>
      <c r="L78" s="9">
        <f>L77/J77*100</f>
        <v>20.693639594530715</v>
      </c>
      <c r="M78" s="10">
        <f>M77/J77*100</f>
        <v>6.382289605910467</v>
      </c>
    </row>
    <row r="79" spans="1:13" ht="15" customHeight="1">
      <c r="A79" s="7" t="s">
        <v>39</v>
      </c>
      <c r="B79" s="8">
        <f aca="true" t="shared" si="25" ref="B79:M79">B77/B8</f>
        <v>3.9288298882807906</v>
      </c>
      <c r="C79" s="9">
        <f t="shared" si="25"/>
        <v>2.535259915951874</v>
      </c>
      <c r="D79" s="9">
        <f t="shared" si="25"/>
        <v>4.830521101054122</v>
      </c>
      <c r="E79" s="9">
        <f t="shared" si="25"/>
        <v>4.2658368190293805</v>
      </c>
      <c r="F79" s="9">
        <f t="shared" si="25"/>
        <v>5.974482512491078</v>
      </c>
      <c r="G79" s="10">
        <f t="shared" si="25"/>
        <v>8.255</v>
      </c>
      <c r="H79" s="8">
        <f t="shared" si="25"/>
        <v>3.155060149743417</v>
      </c>
      <c r="I79" s="9">
        <f t="shared" si="25"/>
        <v>2.3613778436553456</v>
      </c>
      <c r="J79" s="9">
        <f t="shared" si="25"/>
        <v>4.022323157635294</v>
      </c>
      <c r="K79" s="9">
        <f t="shared" si="25"/>
        <v>3.628037627384374</v>
      </c>
      <c r="L79" s="9">
        <f t="shared" si="25"/>
        <v>5.426997245179064</v>
      </c>
      <c r="M79" s="10">
        <f t="shared" si="25"/>
        <v>6.732225300092336</v>
      </c>
    </row>
    <row r="80" spans="1:13" ht="9.75" customHeight="1">
      <c r="A80" s="7"/>
      <c r="B80" s="11"/>
      <c r="C80" s="12"/>
      <c r="D80" s="12"/>
      <c r="E80" s="12"/>
      <c r="F80" s="12"/>
      <c r="G80" s="13"/>
      <c r="H80" s="11"/>
      <c r="I80" s="12"/>
      <c r="J80" s="12"/>
      <c r="K80" s="12"/>
      <c r="L80" s="12"/>
      <c r="M80" s="13"/>
    </row>
    <row r="81" spans="1:13" ht="15" customHeight="1">
      <c r="A81" s="66" t="s">
        <v>10</v>
      </c>
      <c r="B81" s="11"/>
      <c r="C81" s="12"/>
      <c r="D81" s="12"/>
      <c r="E81" s="12"/>
      <c r="F81" s="12"/>
      <c r="G81" s="13"/>
      <c r="H81" s="11"/>
      <c r="I81" s="12"/>
      <c r="J81" s="12"/>
      <c r="K81" s="12"/>
      <c r="L81" s="12"/>
      <c r="M81" s="13"/>
    </row>
    <row r="82" spans="1:13" ht="15" customHeight="1">
      <c r="A82" s="7" t="s">
        <v>30</v>
      </c>
      <c r="B82" s="15">
        <v>23200</v>
      </c>
      <c r="C82" s="16">
        <v>6688</v>
      </c>
      <c r="D82" s="16">
        <v>16512</v>
      </c>
      <c r="E82" s="16">
        <v>11323</v>
      </c>
      <c r="F82" s="16">
        <v>4049</v>
      </c>
      <c r="G82" s="17">
        <v>1140</v>
      </c>
      <c r="H82" s="15">
        <v>27107</v>
      </c>
      <c r="I82" s="16">
        <v>11790</v>
      </c>
      <c r="J82" s="16">
        <v>15317</v>
      </c>
      <c r="K82" s="16">
        <v>11631</v>
      </c>
      <c r="L82" s="16">
        <v>2892</v>
      </c>
      <c r="M82" s="17">
        <v>794</v>
      </c>
    </row>
    <row r="83" spans="1:13" ht="15" customHeight="1">
      <c r="A83" s="7" t="s">
        <v>69</v>
      </c>
      <c r="B83" s="8">
        <f aca="true" t="shared" si="26" ref="B83:M83">B82/B8*100</f>
        <v>52.467321000497535</v>
      </c>
      <c r="C83" s="9">
        <f t="shared" si="26"/>
        <v>38.50094985896034</v>
      </c>
      <c r="D83" s="9">
        <f t="shared" si="26"/>
        <v>61.5040786680076</v>
      </c>
      <c r="E83" s="9">
        <f t="shared" si="26"/>
        <v>57.062944111273495</v>
      </c>
      <c r="F83" s="9">
        <f t="shared" si="26"/>
        <v>72.25196288365453</v>
      </c>
      <c r="G83" s="10">
        <f t="shared" si="26"/>
        <v>81.42857142857143</v>
      </c>
      <c r="H83" s="8">
        <f t="shared" si="26"/>
        <v>45.607806847816946</v>
      </c>
      <c r="I83" s="9">
        <f t="shared" si="26"/>
        <v>37.990590964748336</v>
      </c>
      <c r="J83" s="9">
        <f t="shared" si="26"/>
        <v>53.931199605647684</v>
      </c>
      <c r="K83" s="9">
        <f t="shared" si="26"/>
        <v>50.65325320094068</v>
      </c>
      <c r="L83" s="9">
        <f t="shared" si="26"/>
        <v>66.39118457300276</v>
      </c>
      <c r="M83" s="10">
        <f t="shared" si="26"/>
        <v>73.31486611265005</v>
      </c>
    </row>
    <row r="84" spans="1:13" ht="15" customHeight="1">
      <c r="A84" s="7" t="s">
        <v>42</v>
      </c>
      <c r="B84" s="15">
        <v>98096</v>
      </c>
      <c r="C84" s="16">
        <v>23188</v>
      </c>
      <c r="D84" s="16">
        <v>74908</v>
      </c>
      <c r="E84" s="16">
        <v>44391</v>
      </c>
      <c r="F84" s="16">
        <v>22021</v>
      </c>
      <c r="G84" s="17">
        <v>8496</v>
      </c>
      <c r="H84" s="15">
        <v>125068</v>
      </c>
      <c r="I84" s="16">
        <v>46559</v>
      </c>
      <c r="J84" s="16">
        <v>78509</v>
      </c>
      <c r="K84" s="16">
        <v>53224</v>
      </c>
      <c r="L84" s="16">
        <v>18672</v>
      </c>
      <c r="M84" s="17">
        <v>6613</v>
      </c>
    </row>
    <row r="85" spans="1:13" ht="15" customHeight="1">
      <c r="A85" s="7" t="s">
        <v>36</v>
      </c>
      <c r="B85" s="8">
        <v>100</v>
      </c>
      <c r="C85" s="9">
        <f>C84/B84*100</f>
        <v>23.638068830533353</v>
      </c>
      <c r="D85" s="9">
        <f>D84/B84*100</f>
        <v>76.36193116946664</v>
      </c>
      <c r="E85" s="9">
        <f>E84/D84*100</f>
        <v>59.26069311689005</v>
      </c>
      <c r="F85" s="9">
        <f>F84/D84*100</f>
        <v>29.39739413680782</v>
      </c>
      <c r="G85" s="10">
        <f>G84/D84*100</f>
        <v>11.341912746302132</v>
      </c>
      <c r="H85" s="8">
        <v>100</v>
      </c>
      <c r="I85" s="9">
        <f>I84/H84*100</f>
        <v>37.22694853999424</v>
      </c>
      <c r="J85" s="9">
        <f>J84/H84*100</f>
        <v>62.77305146000576</v>
      </c>
      <c r="K85" s="9">
        <f>K84/J84*100</f>
        <v>67.79350138200716</v>
      </c>
      <c r="L85" s="9">
        <f>L84/J84*100</f>
        <v>23.783260517902406</v>
      </c>
      <c r="M85" s="10">
        <f>M84/J84*100</f>
        <v>8.423238100090435</v>
      </c>
    </row>
    <row r="86" spans="1:13" ht="15" customHeight="1">
      <c r="A86" s="18" t="s">
        <v>43</v>
      </c>
      <c r="B86" s="19">
        <f aca="true" t="shared" si="27" ref="B86:M86">B84/B8</f>
        <v>2.2184630693382785</v>
      </c>
      <c r="C86" s="20">
        <f t="shared" si="27"/>
        <v>1.334868458925796</v>
      </c>
      <c r="D86" s="20">
        <f t="shared" si="27"/>
        <v>2.7901813982940364</v>
      </c>
      <c r="E86" s="20">
        <f t="shared" si="27"/>
        <v>2.2371113238925564</v>
      </c>
      <c r="F86" s="20">
        <f t="shared" si="27"/>
        <v>3.9295146324054246</v>
      </c>
      <c r="G86" s="21">
        <f t="shared" si="27"/>
        <v>6.0685714285714285</v>
      </c>
      <c r="H86" s="19">
        <f t="shared" si="27"/>
        <v>2.104281988727181</v>
      </c>
      <c r="I86" s="20">
        <f t="shared" si="27"/>
        <v>1.5002577817877167</v>
      </c>
      <c r="J86" s="20">
        <f t="shared" si="27"/>
        <v>2.7643040738002185</v>
      </c>
      <c r="K86" s="20">
        <f t="shared" si="27"/>
        <v>2.317916557791133</v>
      </c>
      <c r="L86" s="20">
        <f t="shared" si="27"/>
        <v>4.2865013774104685</v>
      </c>
      <c r="M86" s="21">
        <f t="shared" si="27"/>
        <v>6.106186518928901</v>
      </c>
    </row>
    <row r="87" spans="1:13" ht="15.75" customHeight="1">
      <c r="A87" s="108" t="s">
        <v>64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</row>
  </sheetData>
  <mergeCells count="13">
    <mergeCell ref="H5:H6"/>
    <mergeCell ref="I5:I6"/>
    <mergeCell ref="J5:M5"/>
    <mergeCell ref="A46:L46"/>
    <mergeCell ref="A87:M87"/>
    <mergeCell ref="A3:M3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5" footer="0.5"/>
  <pageSetup firstPageNumber="33" useFirstPageNumber="1" horizontalDpi="600" verticalDpi="600" orientation="portrait" scale="95" r:id="rId1"/>
  <headerFooter alignWithMargins="0">
    <oddFooter>&amp;L&amp;"Arial Narrow,Regular"          Zila Series: Khulna&amp;C&amp;"Arial Narrow,Regular"&amp;P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SheetLayoutView="100" workbookViewId="0" topLeftCell="A1">
      <selection activeCell="A21" sqref="A21"/>
    </sheetView>
  </sheetViews>
  <sheetFormatPr defaultColWidth="9.140625" defaultRowHeight="12.75"/>
  <cols>
    <col min="1" max="1" width="18.421875" style="3" customWidth="1"/>
    <col min="2" max="13" width="5.7109375" style="3" customWidth="1"/>
    <col min="14" max="16384" width="9.140625" style="3" customWidth="1"/>
  </cols>
  <sheetData>
    <row r="1" spans="1:13" ht="15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4.25" customHeight="1">
      <c r="A3" s="109" t="s">
        <v>84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4.25" customHeight="1">
      <c r="A4" s="112" t="s">
        <v>0</v>
      </c>
      <c r="B4" s="119">
        <v>1996</v>
      </c>
      <c r="C4" s="119"/>
      <c r="D4" s="119"/>
      <c r="E4" s="119"/>
      <c r="F4" s="119"/>
      <c r="G4" s="119"/>
      <c r="H4" s="119">
        <v>2008</v>
      </c>
      <c r="I4" s="119"/>
      <c r="J4" s="119"/>
      <c r="K4" s="119"/>
      <c r="L4" s="119"/>
      <c r="M4" s="119"/>
    </row>
    <row r="5" spans="1:13" ht="14.25" customHeight="1">
      <c r="A5" s="113"/>
      <c r="B5" s="120" t="s">
        <v>1</v>
      </c>
      <c r="C5" s="116" t="s">
        <v>67</v>
      </c>
      <c r="D5" s="119" t="s">
        <v>6</v>
      </c>
      <c r="E5" s="119"/>
      <c r="F5" s="119"/>
      <c r="G5" s="119"/>
      <c r="H5" s="116" t="s">
        <v>1</v>
      </c>
      <c r="I5" s="116" t="s">
        <v>67</v>
      </c>
      <c r="J5" s="119" t="s">
        <v>6</v>
      </c>
      <c r="K5" s="119"/>
      <c r="L5" s="119"/>
      <c r="M5" s="119"/>
    </row>
    <row r="6" spans="1:13" ht="20.25" customHeight="1">
      <c r="A6" s="114"/>
      <c r="B6" s="121"/>
      <c r="C6" s="116"/>
      <c r="D6" s="6" t="s">
        <v>49</v>
      </c>
      <c r="E6" s="57" t="s">
        <v>3</v>
      </c>
      <c r="F6" s="57" t="s">
        <v>4</v>
      </c>
      <c r="G6" s="57" t="s">
        <v>5</v>
      </c>
      <c r="H6" s="116"/>
      <c r="I6" s="116"/>
      <c r="J6" s="6" t="s">
        <v>49</v>
      </c>
      <c r="K6" s="57" t="s">
        <v>3</v>
      </c>
      <c r="L6" s="57" t="s">
        <v>4</v>
      </c>
      <c r="M6" s="57" t="s">
        <v>5</v>
      </c>
    </row>
    <row r="7" spans="1:13" ht="12.75" customHeight="1">
      <c r="A7" s="99"/>
      <c r="B7" s="104"/>
      <c r="C7" s="100"/>
      <c r="D7" s="101"/>
      <c r="E7" s="12"/>
      <c r="F7" s="12"/>
      <c r="G7" s="12"/>
      <c r="H7" s="104"/>
      <c r="I7" s="100"/>
      <c r="J7" s="101"/>
      <c r="K7" s="12"/>
      <c r="L7" s="12"/>
      <c r="M7" s="45"/>
    </row>
    <row r="8" spans="1:13" ht="15.75" customHeight="1">
      <c r="A8" s="65" t="s">
        <v>13</v>
      </c>
      <c r="B8" s="15">
        <v>13262</v>
      </c>
      <c r="C8" s="16">
        <v>5571</v>
      </c>
      <c r="D8" s="16">
        <v>7691</v>
      </c>
      <c r="E8" s="16">
        <v>6447</v>
      </c>
      <c r="F8" s="16">
        <v>1171</v>
      </c>
      <c r="G8" s="17">
        <v>73</v>
      </c>
      <c r="H8" s="15">
        <v>17230</v>
      </c>
      <c r="I8" s="16">
        <v>7993</v>
      </c>
      <c r="J8" s="16">
        <v>9237</v>
      </c>
      <c r="K8" s="16">
        <v>8147</v>
      </c>
      <c r="L8" s="16">
        <v>1021</v>
      </c>
      <c r="M8" s="17">
        <v>69</v>
      </c>
    </row>
    <row r="9" spans="1:13" ht="15.75" customHeight="1">
      <c r="A9" s="7" t="s">
        <v>21</v>
      </c>
      <c r="B9" s="8">
        <v>100</v>
      </c>
      <c r="C9" s="9">
        <f>C8/B8*100</f>
        <v>42.00723872719047</v>
      </c>
      <c r="D9" s="9">
        <f>D8/B8*100</f>
        <v>57.99276127280953</v>
      </c>
      <c r="E9" s="9">
        <f>E8/D8*100</f>
        <v>83.82525029254974</v>
      </c>
      <c r="F9" s="9">
        <f>F8/D8*100</f>
        <v>15.225588350019503</v>
      </c>
      <c r="G9" s="10">
        <f>G8/D8*100</f>
        <v>0.9491613574307632</v>
      </c>
      <c r="H9" s="8">
        <v>100</v>
      </c>
      <c r="I9" s="9">
        <f>I8/H8*100</f>
        <v>46.390017411491584</v>
      </c>
      <c r="J9" s="9">
        <f>J8/H8*100</f>
        <v>53.60998258850842</v>
      </c>
      <c r="K9" s="9">
        <f>K8/J8*100</f>
        <v>88.19963191512396</v>
      </c>
      <c r="L9" s="9">
        <f>L8/J8*100</f>
        <v>11.053372307026091</v>
      </c>
      <c r="M9" s="10">
        <f>M8/J8*100</f>
        <v>0.7469957778499512</v>
      </c>
    </row>
    <row r="10" spans="1:13" ht="15.75" customHeight="1">
      <c r="A10" s="7"/>
      <c r="B10" s="11"/>
      <c r="C10" s="12"/>
      <c r="D10" s="12"/>
      <c r="E10" s="12"/>
      <c r="F10" s="12"/>
      <c r="G10" s="13"/>
      <c r="H10" s="11"/>
      <c r="I10" s="12"/>
      <c r="J10" s="12"/>
      <c r="K10" s="12"/>
      <c r="L10" s="12"/>
      <c r="M10" s="13"/>
    </row>
    <row r="11" spans="1:13" ht="15.75" customHeight="1">
      <c r="A11" s="65" t="s">
        <v>14</v>
      </c>
      <c r="B11" s="11"/>
      <c r="C11" s="12"/>
      <c r="D11" s="12"/>
      <c r="E11" s="12"/>
      <c r="F11" s="12"/>
      <c r="G11" s="13"/>
      <c r="H11" s="11"/>
      <c r="I11" s="12"/>
      <c r="J11" s="12"/>
      <c r="K11" s="12"/>
      <c r="L11" s="12"/>
      <c r="M11" s="13"/>
    </row>
    <row r="12" spans="1:13" ht="15.75" customHeight="1">
      <c r="A12" s="7" t="s">
        <v>22</v>
      </c>
      <c r="B12" s="15">
        <v>9670</v>
      </c>
      <c r="C12" s="16">
        <v>3834</v>
      </c>
      <c r="D12" s="16">
        <v>5836</v>
      </c>
      <c r="E12" s="16">
        <v>4980</v>
      </c>
      <c r="F12" s="16">
        <v>798</v>
      </c>
      <c r="G12" s="17">
        <v>58</v>
      </c>
      <c r="H12" s="15">
        <v>11609</v>
      </c>
      <c r="I12" s="16">
        <v>5646</v>
      </c>
      <c r="J12" s="16">
        <v>5963</v>
      </c>
      <c r="K12" s="16">
        <v>5441</v>
      </c>
      <c r="L12" s="16">
        <v>492</v>
      </c>
      <c r="M12" s="17">
        <v>30</v>
      </c>
    </row>
    <row r="13" spans="1:13" ht="15.75" customHeight="1">
      <c r="A13" s="7" t="s">
        <v>48</v>
      </c>
      <c r="B13" s="8">
        <v>100</v>
      </c>
      <c r="C13" s="9">
        <f>C12/B12*100</f>
        <v>39.648397104446744</v>
      </c>
      <c r="D13" s="9">
        <f>D12/B12*100</f>
        <v>60.351602895553256</v>
      </c>
      <c r="E13" s="9">
        <f>E12/D12*100</f>
        <v>85.33241946538726</v>
      </c>
      <c r="F13" s="9">
        <f>F12/D12*100</f>
        <v>13.6737491432488</v>
      </c>
      <c r="G13" s="10">
        <f>G12/D12*100</f>
        <v>0.9938313913639479</v>
      </c>
      <c r="H13" s="8">
        <v>100</v>
      </c>
      <c r="I13" s="9">
        <f>I12/H12*100</f>
        <v>48.63467998966319</v>
      </c>
      <c r="J13" s="9">
        <f>J12/H12*100</f>
        <v>51.36532001033681</v>
      </c>
      <c r="K13" s="9">
        <f>K12/J12*100</f>
        <v>91.24601710548382</v>
      </c>
      <c r="L13" s="9">
        <f>L12/J12*100</f>
        <v>8.250880429314103</v>
      </c>
      <c r="M13" s="10">
        <f>M12/J12*100</f>
        <v>0.5031024652020796</v>
      </c>
    </row>
    <row r="14" spans="1:13" ht="15.75" customHeight="1">
      <c r="A14" s="7" t="s">
        <v>68</v>
      </c>
      <c r="B14" s="8">
        <f aca="true" t="shared" si="0" ref="B14:G14">B12/B8*100</f>
        <v>72.91509576232845</v>
      </c>
      <c r="C14" s="9">
        <f t="shared" si="0"/>
        <v>68.82067851373182</v>
      </c>
      <c r="D14" s="9">
        <f t="shared" si="0"/>
        <v>75.880899752958</v>
      </c>
      <c r="E14" s="9">
        <f t="shared" si="0"/>
        <v>77.24523033969288</v>
      </c>
      <c r="F14" s="9">
        <f t="shared" si="0"/>
        <v>68.1468830059778</v>
      </c>
      <c r="G14" s="10">
        <f t="shared" si="0"/>
        <v>79.45205479452055</v>
      </c>
      <c r="H14" s="8">
        <f aca="true" t="shared" si="1" ref="H14:M14">H12/H8*100</f>
        <v>67.37666860127685</v>
      </c>
      <c r="I14" s="9">
        <f t="shared" si="1"/>
        <v>70.63680720630552</v>
      </c>
      <c r="J14" s="9">
        <f t="shared" si="1"/>
        <v>64.5555916423081</v>
      </c>
      <c r="K14" s="9">
        <f t="shared" si="1"/>
        <v>66.78531974960109</v>
      </c>
      <c r="L14" s="9">
        <f t="shared" si="1"/>
        <v>48.188050930460335</v>
      </c>
      <c r="M14" s="10">
        <f t="shared" si="1"/>
        <v>43.47826086956522</v>
      </c>
    </row>
    <row r="15" spans="1:13" ht="15.75" customHeight="1">
      <c r="A15" s="7"/>
      <c r="B15" s="11"/>
      <c r="C15" s="12"/>
      <c r="D15" s="12"/>
      <c r="E15" s="12"/>
      <c r="F15" s="12"/>
      <c r="G15" s="13"/>
      <c r="H15" s="11"/>
      <c r="I15" s="12"/>
      <c r="J15" s="12"/>
      <c r="K15" s="12"/>
      <c r="L15" s="12"/>
      <c r="M15" s="13"/>
    </row>
    <row r="16" spans="1:13" ht="15.75" customHeight="1">
      <c r="A16" s="7" t="s">
        <v>11</v>
      </c>
      <c r="B16" s="15">
        <v>1914</v>
      </c>
      <c r="C16" s="16">
        <v>227</v>
      </c>
      <c r="D16" s="16">
        <v>1687</v>
      </c>
      <c r="E16" s="16">
        <v>1309</v>
      </c>
      <c r="F16" s="16">
        <v>363</v>
      </c>
      <c r="G16" s="17">
        <v>15</v>
      </c>
      <c r="H16" s="15">
        <v>3378</v>
      </c>
      <c r="I16" s="16">
        <v>419</v>
      </c>
      <c r="J16" s="16">
        <v>2959</v>
      </c>
      <c r="K16" s="16">
        <v>2400</v>
      </c>
      <c r="L16" s="16">
        <v>521</v>
      </c>
      <c r="M16" s="17">
        <v>38</v>
      </c>
    </row>
    <row r="17" spans="1:13" ht="15.75" customHeight="1">
      <c r="A17" s="7" t="s">
        <v>40</v>
      </c>
      <c r="B17" s="8">
        <v>100</v>
      </c>
      <c r="C17" s="9">
        <f>C16/B16*100</f>
        <v>11.859979101358412</v>
      </c>
      <c r="D17" s="9">
        <f>D16/B16*100</f>
        <v>88.1400208986416</v>
      </c>
      <c r="E17" s="9">
        <f>E16/D16*100</f>
        <v>77.59336099585063</v>
      </c>
      <c r="F17" s="9">
        <f>F16/D16*100</f>
        <v>21.51748666271488</v>
      </c>
      <c r="G17" s="10">
        <f>G16/D16*100</f>
        <v>0.8891523414344991</v>
      </c>
      <c r="H17" s="8">
        <v>100</v>
      </c>
      <c r="I17" s="9">
        <f>I16/H16*100</f>
        <v>12.403789224393131</v>
      </c>
      <c r="J17" s="9">
        <f>J16/H16*100</f>
        <v>87.59621077560686</v>
      </c>
      <c r="K17" s="9">
        <f>K16/J16*100</f>
        <v>81.10848259547144</v>
      </c>
      <c r="L17" s="9">
        <f>L16/J16*100</f>
        <v>17.60729976343359</v>
      </c>
      <c r="M17" s="10">
        <f>M16/J16*100</f>
        <v>1.2842176410949644</v>
      </c>
    </row>
    <row r="18" spans="1:13" ht="15.75" customHeight="1">
      <c r="A18" s="7" t="s">
        <v>69</v>
      </c>
      <c r="B18" s="8">
        <f aca="true" t="shared" si="2" ref="B18:G18">B16/B8*100</f>
        <v>14.432212335997589</v>
      </c>
      <c r="C18" s="9">
        <f t="shared" si="2"/>
        <v>4.074672410698259</v>
      </c>
      <c r="D18" s="9">
        <f t="shared" si="2"/>
        <v>21.934728903913665</v>
      </c>
      <c r="E18" s="9">
        <f t="shared" si="2"/>
        <v>20.30401737242128</v>
      </c>
      <c r="F18" s="9">
        <f t="shared" si="2"/>
        <v>30.999146029035014</v>
      </c>
      <c r="G18" s="10">
        <f t="shared" si="2"/>
        <v>20.54794520547945</v>
      </c>
      <c r="H18" s="8">
        <f aca="true" t="shared" si="3" ref="H18:M18">H16/H8*100</f>
        <v>19.605339524085895</v>
      </c>
      <c r="I18" s="9">
        <f t="shared" si="3"/>
        <v>5.242086825972726</v>
      </c>
      <c r="J18" s="9">
        <f t="shared" si="3"/>
        <v>32.034210241420375</v>
      </c>
      <c r="K18" s="9">
        <f t="shared" si="3"/>
        <v>29.45869645268197</v>
      </c>
      <c r="L18" s="9">
        <f t="shared" si="3"/>
        <v>51.02840352595494</v>
      </c>
      <c r="M18" s="10">
        <f t="shared" si="3"/>
        <v>55.072463768115945</v>
      </c>
    </row>
    <row r="19" spans="1:13" ht="12" customHeight="1">
      <c r="A19" s="7"/>
      <c r="B19" s="11"/>
      <c r="C19" s="12"/>
      <c r="D19" s="12"/>
      <c r="E19" s="12"/>
      <c r="F19" s="12"/>
      <c r="G19" s="13"/>
      <c r="H19" s="11"/>
      <c r="I19" s="12"/>
      <c r="J19" s="12"/>
      <c r="K19" s="12"/>
      <c r="L19" s="12"/>
      <c r="M19" s="13"/>
    </row>
    <row r="20" spans="1:13" ht="15.75" customHeight="1">
      <c r="A20" s="7" t="s">
        <v>23</v>
      </c>
      <c r="B20" s="15">
        <v>1678</v>
      </c>
      <c r="C20" s="16">
        <v>1510</v>
      </c>
      <c r="D20" s="16">
        <v>168</v>
      </c>
      <c r="E20" s="16">
        <v>158</v>
      </c>
      <c r="F20" s="16">
        <v>10</v>
      </c>
      <c r="G20" s="17">
        <v>0</v>
      </c>
      <c r="H20" s="15">
        <v>2243</v>
      </c>
      <c r="I20" s="16">
        <v>1928</v>
      </c>
      <c r="J20" s="16">
        <v>315</v>
      </c>
      <c r="K20" s="16">
        <v>306</v>
      </c>
      <c r="L20" s="16">
        <v>8</v>
      </c>
      <c r="M20" s="17">
        <v>1</v>
      </c>
    </row>
    <row r="21" spans="1:13" ht="15.75" customHeight="1">
      <c r="A21" s="7" t="s">
        <v>40</v>
      </c>
      <c r="B21" s="8">
        <v>100</v>
      </c>
      <c r="C21" s="9">
        <f>C20/B20*100</f>
        <v>89.9880810488677</v>
      </c>
      <c r="D21" s="9">
        <f>D20/B20*100</f>
        <v>10.011918951132301</v>
      </c>
      <c r="E21" s="9">
        <f>E20/D20*100</f>
        <v>94.04761904761905</v>
      </c>
      <c r="F21" s="9">
        <f>F20/D20*100</f>
        <v>5.952380952380952</v>
      </c>
      <c r="G21" s="10">
        <f>G20/D20*100</f>
        <v>0</v>
      </c>
      <c r="H21" s="8">
        <v>100</v>
      </c>
      <c r="I21" s="9">
        <f>I20/H20*100</f>
        <v>85.95630851538118</v>
      </c>
      <c r="J21" s="9">
        <f>J20/H20*100</f>
        <v>14.043691484618815</v>
      </c>
      <c r="K21" s="9">
        <f>K20/J20*100</f>
        <v>97.14285714285714</v>
      </c>
      <c r="L21" s="9">
        <f>L20/J20*100</f>
        <v>2.5396825396825395</v>
      </c>
      <c r="M21" s="10">
        <f>M20/J20*100</f>
        <v>0.31746031746031744</v>
      </c>
    </row>
    <row r="22" spans="1:13" ht="15.75" customHeight="1">
      <c r="A22" s="7" t="s">
        <v>69</v>
      </c>
      <c r="B22" s="8">
        <f aca="true" t="shared" si="4" ref="B22:G22">B20/B8*100</f>
        <v>12.652691901673958</v>
      </c>
      <c r="C22" s="9">
        <f t="shared" si="4"/>
        <v>27.104649075569913</v>
      </c>
      <c r="D22" s="9">
        <f t="shared" si="4"/>
        <v>2.184371343128332</v>
      </c>
      <c r="E22" s="9">
        <f t="shared" si="4"/>
        <v>2.4507522878858383</v>
      </c>
      <c r="F22" s="9">
        <f t="shared" si="4"/>
        <v>0.8539709649871904</v>
      </c>
      <c r="G22" s="10">
        <f t="shared" si="4"/>
        <v>0</v>
      </c>
      <c r="H22" s="8">
        <f aca="true" t="shared" si="5" ref="H22:M22">H20/H8*100</f>
        <v>13.01799187463726</v>
      </c>
      <c r="I22" s="9">
        <f t="shared" si="5"/>
        <v>24.121105967721757</v>
      </c>
      <c r="J22" s="9">
        <f t="shared" si="5"/>
        <v>3.4101981162715163</v>
      </c>
      <c r="K22" s="9">
        <f t="shared" si="5"/>
        <v>3.7559837977169512</v>
      </c>
      <c r="L22" s="9">
        <f t="shared" si="5"/>
        <v>0.7835455435847208</v>
      </c>
      <c r="M22" s="10">
        <f t="shared" si="5"/>
        <v>1.4492753623188406</v>
      </c>
    </row>
    <row r="23" spans="1:13" ht="15.75" customHeight="1">
      <c r="A23" s="7"/>
      <c r="B23" s="11"/>
      <c r="C23" s="12"/>
      <c r="D23" s="12"/>
      <c r="E23" s="12"/>
      <c r="F23" s="12"/>
      <c r="G23" s="13"/>
      <c r="H23" s="11"/>
      <c r="I23" s="12"/>
      <c r="J23" s="12"/>
      <c r="K23" s="12"/>
      <c r="L23" s="12"/>
      <c r="M23" s="13"/>
    </row>
    <row r="24" spans="1:13" ht="15.75" customHeight="1">
      <c r="A24" s="65" t="s">
        <v>15</v>
      </c>
      <c r="B24" s="15">
        <v>1293</v>
      </c>
      <c r="C24" s="16">
        <v>531</v>
      </c>
      <c r="D24" s="16">
        <v>762</v>
      </c>
      <c r="E24" s="16">
        <v>725</v>
      </c>
      <c r="F24" s="16">
        <v>33</v>
      </c>
      <c r="G24" s="17">
        <v>4</v>
      </c>
      <c r="H24" s="15">
        <v>4286</v>
      </c>
      <c r="I24" s="16">
        <v>1238</v>
      </c>
      <c r="J24" s="16">
        <v>3048</v>
      </c>
      <c r="K24" s="16">
        <v>2646</v>
      </c>
      <c r="L24" s="16">
        <v>384</v>
      </c>
      <c r="M24" s="17">
        <v>18</v>
      </c>
    </row>
    <row r="25" spans="1:13" ht="15.75" customHeight="1">
      <c r="A25" s="7" t="s">
        <v>47</v>
      </c>
      <c r="B25" s="8">
        <v>100</v>
      </c>
      <c r="C25" s="9">
        <f>C24/B24*100</f>
        <v>41.067285382830626</v>
      </c>
      <c r="D25" s="9">
        <f>D24/B24*100</f>
        <v>58.93271461716937</v>
      </c>
      <c r="E25" s="9">
        <f>E24/D24*100</f>
        <v>95.14435695538059</v>
      </c>
      <c r="F25" s="9">
        <f>F24/D24*100</f>
        <v>4.330708661417323</v>
      </c>
      <c r="G25" s="10">
        <f>G24/D24*100</f>
        <v>0.5249343832020997</v>
      </c>
      <c r="H25" s="8">
        <v>100</v>
      </c>
      <c r="I25" s="9">
        <f>I24/H24*100</f>
        <v>28.884741017265515</v>
      </c>
      <c r="J25" s="9">
        <f>J24/H24*100</f>
        <v>71.11525898273449</v>
      </c>
      <c r="K25" s="9">
        <f>K24/J24*100</f>
        <v>86.81102362204724</v>
      </c>
      <c r="L25" s="9">
        <f>L24/J24*100</f>
        <v>12.598425196850393</v>
      </c>
      <c r="M25" s="10">
        <f>M24/J24*100</f>
        <v>0.5905511811023622</v>
      </c>
    </row>
    <row r="26" spans="1:13" ht="15.75" customHeight="1">
      <c r="A26" s="7" t="s">
        <v>70</v>
      </c>
      <c r="B26" s="8">
        <f aca="true" t="shared" si="6" ref="B26:G26">B24/B8*100</f>
        <v>9.749660684662947</v>
      </c>
      <c r="C26" s="9">
        <f t="shared" si="6"/>
        <v>9.531502423263328</v>
      </c>
      <c r="D26" s="9">
        <f t="shared" si="6"/>
        <v>9.907684306332076</v>
      </c>
      <c r="E26" s="9">
        <f t="shared" si="6"/>
        <v>11.245540561501475</v>
      </c>
      <c r="F26" s="9">
        <f t="shared" si="6"/>
        <v>2.818104184457728</v>
      </c>
      <c r="G26" s="10">
        <f t="shared" si="6"/>
        <v>5.47945205479452</v>
      </c>
      <c r="H26" s="8">
        <f aca="true" t="shared" si="7" ref="H26:M26">H24/H8*100</f>
        <v>24.875217643644806</v>
      </c>
      <c r="I26" s="9">
        <f t="shared" si="7"/>
        <v>15.488552483422996</v>
      </c>
      <c r="J26" s="9">
        <f t="shared" si="7"/>
        <v>32.99772653458915</v>
      </c>
      <c r="K26" s="9">
        <f t="shared" si="7"/>
        <v>32.47821283908187</v>
      </c>
      <c r="L26" s="9">
        <f t="shared" si="7"/>
        <v>37.6101860920666</v>
      </c>
      <c r="M26" s="10">
        <f t="shared" si="7"/>
        <v>26.08695652173913</v>
      </c>
    </row>
    <row r="27" spans="1:13" ht="8.25" customHeight="1">
      <c r="A27" s="7"/>
      <c r="B27" s="11"/>
      <c r="C27" s="12"/>
      <c r="D27" s="12"/>
      <c r="E27" s="12"/>
      <c r="F27" s="12"/>
      <c r="G27" s="13"/>
      <c r="H27" s="11"/>
      <c r="I27" s="12"/>
      <c r="J27" s="12"/>
      <c r="K27" s="12"/>
      <c r="L27" s="12"/>
      <c r="M27" s="13"/>
    </row>
    <row r="28" spans="1:13" ht="15.75" customHeight="1">
      <c r="A28" s="65" t="s">
        <v>16</v>
      </c>
      <c r="B28" s="15">
        <v>11706</v>
      </c>
      <c r="C28" s="16">
        <v>1270</v>
      </c>
      <c r="D28" s="16">
        <v>10436</v>
      </c>
      <c r="E28" s="16">
        <v>5585</v>
      </c>
      <c r="F28" s="16">
        <v>4087</v>
      </c>
      <c r="G28" s="17">
        <v>764</v>
      </c>
      <c r="H28" s="15">
        <v>11343</v>
      </c>
      <c r="I28" s="16">
        <v>1216</v>
      </c>
      <c r="J28" s="16">
        <v>10127</v>
      </c>
      <c r="K28" s="16">
        <v>6130</v>
      </c>
      <c r="L28" s="16">
        <v>3208</v>
      </c>
      <c r="M28" s="17">
        <v>790</v>
      </c>
    </row>
    <row r="29" spans="1:13" ht="15.75" customHeight="1">
      <c r="A29" s="7" t="s">
        <v>40</v>
      </c>
      <c r="B29" s="8">
        <v>100</v>
      </c>
      <c r="C29" s="9">
        <f>C28/B28*100</f>
        <v>10.84913719460106</v>
      </c>
      <c r="D29" s="9">
        <f>D28/B28*100</f>
        <v>89.15086280539894</v>
      </c>
      <c r="E29" s="9">
        <f>E28/D28*100</f>
        <v>53.51667305481027</v>
      </c>
      <c r="F29" s="9">
        <f>F28/D28*100</f>
        <v>39.16251437332311</v>
      </c>
      <c r="G29" s="10">
        <f>G28/D28*100</f>
        <v>7.3208125718666155</v>
      </c>
      <c r="H29" s="8">
        <v>100</v>
      </c>
      <c r="I29" s="9">
        <f>I28/H28*100</f>
        <v>10.720268006700168</v>
      </c>
      <c r="J29" s="9">
        <f>J28/H28*100</f>
        <v>89.27973199329983</v>
      </c>
      <c r="K29" s="9">
        <f>K28/J28*100</f>
        <v>60.531253085810214</v>
      </c>
      <c r="L29" s="9">
        <f>L28/J28*100</f>
        <v>31.677693295151578</v>
      </c>
      <c r="M29" s="10">
        <f>M28/J28*100</f>
        <v>7.800928211711266</v>
      </c>
    </row>
    <row r="30" spans="1:13" ht="15.75" customHeight="1">
      <c r="A30" s="7" t="s">
        <v>71</v>
      </c>
      <c r="B30" s="8">
        <f>B28/B33*100</f>
        <v>110.23636877295414</v>
      </c>
      <c r="C30" s="9">
        <f aca="true" t="shared" si="8" ref="C30:M30">C28/C33*100</f>
        <v>322.33502538071065</v>
      </c>
      <c r="D30" s="9">
        <f t="shared" si="8"/>
        <v>102.0635696821516</v>
      </c>
      <c r="E30" s="9">
        <f t="shared" si="8"/>
        <v>108.91185647425897</v>
      </c>
      <c r="F30" s="9">
        <f t="shared" si="8"/>
        <v>93.82460973370065</v>
      </c>
      <c r="G30" s="9">
        <f t="shared" si="8"/>
        <v>103.10391363022941</v>
      </c>
      <c r="H30" s="8">
        <f t="shared" si="8"/>
        <v>96.81631956299078</v>
      </c>
      <c r="I30" s="9">
        <f t="shared" si="8"/>
        <v>184.52200303490136</v>
      </c>
      <c r="J30" s="9">
        <f t="shared" si="8"/>
        <v>91.58903861806999</v>
      </c>
      <c r="K30" s="9">
        <f t="shared" si="8"/>
        <v>96.65720592872911</v>
      </c>
      <c r="L30" s="9">
        <f t="shared" si="8"/>
        <v>85.77540106951872</v>
      </c>
      <c r="M30" s="10">
        <f t="shared" si="8"/>
        <v>80.94262295081968</v>
      </c>
    </row>
    <row r="31" spans="1:13" ht="15.75" customHeight="1">
      <c r="A31" s="7" t="s">
        <v>24</v>
      </c>
      <c r="B31" s="8">
        <f aca="true" t="shared" si="9" ref="B31:G31">B28/B8</f>
        <v>0.8826722967878148</v>
      </c>
      <c r="C31" s="9">
        <f t="shared" si="9"/>
        <v>0.22796625381439597</v>
      </c>
      <c r="D31" s="9">
        <f t="shared" si="9"/>
        <v>1.3569106748147186</v>
      </c>
      <c r="E31" s="9">
        <f t="shared" si="9"/>
        <v>0.8662944004963549</v>
      </c>
      <c r="F31" s="9">
        <f t="shared" si="9"/>
        <v>3.4901793339026472</v>
      </c>
      <c r="G31" s="10">
        <f t="shared" si="9"/>
        <v>10.465753424657533</v>
      </c>
      <c r="H31" s="8">
        <f aca="true" t="shared" si="10" ref="H31:M31">H28/H8</f>
        <v>0.6583284968078932</v>
      </c>
      <c r="I31" s="9">
        <f t="shared" si="10"/>
        <v>0.1521331164769173</v>
      </c>
      <c r="J31" s="9">
        <f t="shared" si="10"/>
        <v>1.0963516293168778</v>
      </c>
      <c r="K31" s="9">
        <f t="shared" si="10"/>
        <v>0.7524242052289186</v>
      </c>
      <c r="L31" s="9">
        <f t="shared" si="10"/>
        <v>3.1420176297747306</v>
      </c>
      <c r="M31" s="10">
        <f t="shared" si="10"/>
        <v>11.44927536231884</v>
      </c>
    </row>
    <row r="32" spans="1:13" ht="11.25" customHeight="1">
      <c r="A32" s="7"/>
      <c r="B32" s="11"/>
      <c r="C32" s="12"/>
      <c r="D32" s="12"/>
      <c r="E32" s="12"/>
      <c r="F32" s="12"/>
      <c r="G32" s="13"/>
      <c r="H32" s="11"/>
      <c r="I32" s="12"/>
      <c r="J32" s="12"/>
      <c r="K32" s="12"/>
      <c r="L32" s="12"/>
      <c r="M32" s="13"/>
    </row>
    <row r="33" spans="1:13" ht="15.75" customHeight="1">
      <c r="A33" s="65" t="s">
        <v>17</v>
      </c>
      <c r="B33" s="15">
        <v>10619</v>
      </c>
      <c r="C33" s="16">
        <v>394</v>
      </c>
      <c r="D33" s="16">
        <v>10225</v>
      </c>
      <c r="E33" s="16">
        <v>5128</v>
      </c>
      <c r="F33" s="16">
        <v>4356</v>
      </c>
      <c r="G33" s="17">
        <v>741</v>
      </c>
      <c r="H33" s="15">
        <v>11716</v>
      </c>
      <c r="I33" s="16">
        <v>659</v>
      </c>
      <c r="J33" s="16">
        <v>11057</v>
      </c>
      <c r="K33" s="16">
        <v>6342</v>
      </c>
      <c r="L33" s="16">
        <v>3740</v>
      </c>
      <c r="M33" s="17">
        <v>976</v>
      </c>
    </row>
    <row r="34" spans="1:13" ht="15.75" customHeight="1">
      <c r="A34" s="7" t="s">
        <v>47</v>
      </c>
      <c r="B34" s="8">
        <v>100</v>
      </c>
      <c r="C34" s="9">
        <f>C33/B33*100</f>
        <v>3.710330539598832</v>
      </c>
      <c r="D34" s="9">
        <f>D33/B33*100</f>
        <v>96.28966946040117</v>
      </c>
      <c r="E34" s="9">
        <f>E33/D33*100</f>
        <v>50.15158924205379</v>
      </c>
      <c r="F34" s="9">
        <f>F33/D33*100</f>
        <v>42.60146699266504</v>
      </c>
      <c r="G34" s="10">
        <f>G33/D33*100</f>
        <v>7.2469437652811735</v>
      </c>
      <c r="H34" s="8">
        <v>100</v>
      </c>
      <c r="I34" s="9">
        <f>I33/H33*100</f>
        <v>5.624786616592694</v>
      </c>
      <c r="J34" s="9">
        <f>J33/H33*100</f>
        <v>94.37521338340731</v>
      </c>
      <c r="K34" s="9">
        <f>K33/J33*100</f>
        <v>57.357330198064574</v>
      </c>
      <c r="L34" s="9">
        <f>L33/J33*100</f>
        <v>33.82472641765398</v>
      </c>
      <c r="M34" s="10">
        <f>M33/J33*100</f>
        <v>8.82698742877815</v>
      </c>
    </row>
    <row r="35" spans="1:13" ht="15.75" customHeight="1">
      <c r="A35" s="7" t="s">
        <v>44</v>
      </c>
      <c r="B35" s="8">
        <f aca="true" t="shared" si="11" ref="B35:G35">B33/B8</f>
        <v>0.8007087920374001</v>
      </c>
      <c r="C35" s="9">
        <f t="shared" si="11"/>
        <v>0.07072338897863938</v>
      </c>
      <c r="D35" s="9">
        <f t="shared" si="11"/>
        <v>1.3294760109218566</v>
      </c>
      <c r="E35" s="9">
        <f t="shared" si="11"/>
        <v>0.7954087172328215</v>
      </c>
      <c r="F35" s="9">
        <f t="shared" si="11"/>
        <v>3.7198975234842013</v>
      </c>
      <c r="G35" s="10">
        <f t="shared" si="11"/>
        <v>10.150684931506849</v>
      </c>
      <c r="H35" s="8">
        <f aca="true" t="shared" si="12" ref="H35:M35">H33/H8</f>
        <v>0.6799767846778874</v>
      </c>
      <c r="I35" s="9">
        <f t="shared" si="12"/>
        <v>0.08244714124859252</v>
      </c>
      <c r="J35" s="9">
        <f t="shared" si="12"/>
        <v>1.197033668940132</v>
      </c>
      <c r="K35" s="9">
        <f t="shared" si="12"/>
        <v>0.7784460537621211</v>
      </c>
      <c r="L35" s="9">
        <f t="shared" si="12"/>
        <v>3.66307541625857</v>
      </c>
      <c r="M35" s="10">
        <f t="shared" si="12"/>
        <v>14.144927536231885</v>
      </c>
    </row>
    <row r="36" spans="1:13" ht="15.75" customHeight="1">
      <c r="A36" s="7"/>
      <c r="B36" s="11"/>
      <c r="C36" s="12"/>
      <c r="D36" s="12"/>
      <c r="E36" s="12"/>
      <c r="F36" s="12"/>
      <c r="G36" s="13"/>
      <c r="H36" s="11"/>
      <c r="I36" s="12"/>
      <c r="J36" s="12"/>
      <c r="K36" s="12"/>
      <c r="L36" s="12"/>
      <c r="M36" s="13"/>
    </row>
    <row r="37" spans="1:13" ht="15.75" customHeight="1">
      <c r="A37" s="65" t="s">
        <v>18</v>
      </c>
      <c r="B37" s="11">
        <v>478</v>
      </c>
      <c r="C37" s="12">
        <v>185</v>
      </c>
      <c r="D37" s="12">
        <v>293</v>
      </c>
      <c r="E37" s="12">
        <v>226</v>
      </c>
      <c r="F37" s="12">
        <v>61</v>
      </c>
      <c r="G37" s="13">
        <v>6</v>
      </c>
      <c r="H37" s="11">
        <v>858</v>
      </c>
      <c r="I37" s="12">
        <v>306</v>
      </c>
      <c r="J37" s="12">
        <v>552</v>
      </c>
      <c r="K37" s="12">
        <v>444</v>
      </c>
      <c r="L37" s="12">
        <v>99</v>
      </c>
      <c r="M37" s="13">
        <v>9</v>
      </c>
    </row>
    <row r="38" spans="1:13" ht="15.75" customHeight="1">
      <c r="A38" s="7" t="s">
        <v>21</v>
      </c>
      <c r="B38" s="8">
        <v>100</v>
      </c>
      <c r="C38" s="9">
        <f>C37/B37*100</f>
        <v>38.70292887029289</v>
      </c>
      <c r="D38" s="9">
        <f>D37/B37*100</f>
        <v>61.29707112970711</v>
      </c>
      <c r="E38" s="9">
        <f>E37/D37*100</f>
        <v>77.13310580204778</v>
      </c>
      <c r="F38" s="9">
        <f>F37/D37*100</f>
        <v>20.819112627986346</v>
      </c>
      <c r="G38" s="10">
        <f>G37/D37*100</f>
        <v>2.04778156996587</v>
      </c>
      <c r="H38" s="8">
        <v>100</v>
      </c>
      <c r="I38" s="9">
        <f>I37/H37*100</f>
        <v>35.66433566433567</v>
      </c>
      <c r="J38" s="9">
        <f>J37/H37*100</f>
        <v>64.33566433566433</v>
      </c>
      <c r="K38" s="9">
        <f>K37/J37*100</f>
        <v>80.43478260869566</v>
      </c>
      <c r="L38" s="9">
        <f>L37/J37*100</f>
        <v>17.934782608695652</v>
      </c>
      <c r="M38" s="10">
        <f>M37/J37*100</f>
        <v>1.6304347826086956</v>
      </c>
    </row>
    <row r="39" spans="1:13" ht="15.75" customHeight="1">
      <c r="A39" s="7" t="s">
        <v>72</v>
      </c>
      <c r="B39" s="8">
        <f aca="true" t="shared" si="13" ref="B39:G39">B37/B33*100</f>
        <v>4.501365476975233</v>
      </c>
      <c r="C39" s="9">
        <f t="shared" si="13"/>
        <v>46.954314720812185</v>
      </c>
      <c r="D39" s="9">
        <f t="shared" si="13"/>
        <v>2.8655256723716382</v>
      </c>
      <c r="E39" s="9">
        <f t="shared" si="13"/>
        <v>4.407176287051482</v>
      </c>
      <c r="F39" s="9">
        <f t="shared" si="13"/>
        <v>1.4003673094582185</v>
      </c>
      <c r="G39" s="10">
        <f t="shared" si="13"/>
        <v>0.8097165991902834</v>
      </c>
      <c r="H39" s="8">
        <f aca="true" t="shared" si="14" ref="H39:M39">H37/H33*100</f>
        <v>7.323318538750427</v>
      </c>
      <c r="I39" s="9">
        <f t="shared" si="14"/>
        <v>46.4339908952959</v>
      </c>
      <c r="J39" s="9">
        <f t="shared" si="14"/>
        <v>4.992312562177806</v>
      </c>
      <c r="K39" s="9">
        <f t="shared" si="14"/>
        <v>7.000946073793755</v>
      </c>
      <c r="L39" s="9">
        <f t="shared" si="14"/>
        <v>2.6470588235294117</v>
      </c>
      <c r="M39" s="10">
        <f t="shared" si="14"/>
        <v>0.9221311475409836</v>
      </c>
    </row>
    <row r="40" spans="1:13" ht="15.75" customHeight="1">
      <c r="A40" s="7" t="s">
        <v>25</v>
      </c>
      <c r="B40" s="8">
        <f aca="true" t="shared" si="15" ref="B40:G40">B37/B8</f>
        <v>0.03604282913587694</v>
      </c>
      <c r="C40" s="9">
        <f t="shared" si="15"/>
        <v>0.03320768264225453</v>
      </c>
      <c r="D40" s="9">
        <f t="shared" si="15"/>
        <v>0.03809647640098817</v>
      </c>
      <c r="E40" s="9">
        <f t="shared" si="15"/>
        <v>0.035055064371025284</v>
      </c>
      <c r="F40" s="9">
        <f t="shared" si="15"/>
        <v>0.05209222886421862</v>
      </c>
      <c r="G40" s="10">
        <f t="shared" si="15"/>
        <v>0.0821917808219178</v>
      </c>
      <c r="H40" s="8">
        <f aca="true" t="shared" si="16" ref="H40:M40">H37/H8</f>
        <v>0.0497968659315148</v>
      </c>
      <c r="I40" s="9">
        <f t="shared" si="16"/>
        <v>0.0382834980608032</v>
      </c>
      <c r="J40" s="9">
        <f t="shared" si="16"/>
        <v>0.0597596622279961</v>
      </c>
      <c r="K40" s="9">
        <f t="shared" si="16"/>
        <v>0.054498588437461644</v>
      </c>
      <c r="L40" s="9">
        <f t="shared" si="16"/>
        <v>0.0969637610186092</v>
      </c>
      <c r="M40" s="10">
        <f t="shared" si="16"/>
        <v>0.13043478260869565</v>
      </c>
    </row>
    <row r="41" spans="1:13" ht="9.75" customHeight="1">
      <c r="A41" s="7"/>
      <c r="B41" s="11"/>
      <c r="C41" s="12"/>
      <c r="D41" s="12"/>
      <c r="E41" s="12"/>
      <c r="F41" s="12"/>
      <c r="G41" s="13"/>
      <c r="H41" s="11"/>
      <c r="I41" s="12"/>
      <c r="J41" s="12"/>
      <c r="K41" s="12"/>
      <c r="L41" s="12"/>
      <c r="M41" s="13"/>
    </row>
    <row r="42" spans="1:13" ht="15.75" customHeight="1">
      <c r="A42" s="65" t="s">
        <v>12</v>
      </c>
      <c r="B42" s="15">
        <v>8973</v>
      </c>
      <c r="C42" s="16">
        <v>15</v>
      </c>
      <c r="D42" s="16">
        <v>8958</v>
      </c>
      <c r="E42" s="16">
        <v>4366</v>
      </c>
      <c r="F42" s="16">
        <v>3941</v>
      </c>
      <c r="G42" s="17">
        <v>651</v>
      </c>
      <c r="H42" s="15">
        <v>8367</v>
      </c>
      <c r="I42" s="16">
        <v>37</v>
      </c>
      <c r="J42" s="16">
        <v>8330</v>
      </c>
      <c r="K42" s="16">
        <v>4981</v>
      </c>
      <c r="L42" s="16">
        <v>2862</v>
      </c>
      <c r="M42" s="17">
        <v>488</v>
      </c>
    </row>
    <row r="43" spans="1:13" ht="15.75" customHeight="1">
      <c r="A43" s="7" t="s">
        <v>47</v>
      </c>
      <c r="B43" s="8">
        <v>100</v>
      </c>
      <c r="C43" s="9">
        <f>C42/B42*100</f>
        <v>0.1671681711802073</v>
      </c>
      <c r="D43" s="9">
        <f>D42/B42*100</f>
        <v>99.83283182881979</v>
      </c>
      <c r="E43" s="9">
        <f>E42/D42*100</f>
        <v>48.7385577137754</v>
      </c>
      <c r="F43" s="9">
        <f>F42/D42*100</f>
        <v>43.99419513284215</v>
      </c>
      <c r="G43" s="10">
        <f>G42/D42*100</f>
        <v>7.267247153382452</v>
      </c>
      <c r="H43" s="8">
        <v>100</v>
      </c>
      <c r="I43" s="9">
        <f>I42/H42*100</f>
        <v>0.4422134576311701</v>
      </c>
      <c r="J43" s="9">
        <f>J42/H42*100</f>
        <v>99.55778654236883</v>
      </c>
      <c r="K43" s="9">
        <f>K42/J42*100</f>
        <v>59.795918367346935</v>
      </c>
      <c r="L43" s="9">
        <f>L42/J42*100</f>
        <v>34.357743097238895</v>
      </c>
      <c r="M43" s="10">
        <f>M42/J42*100</f>
        <v>5.858343337334934</v>
      </c>
    </row>
    <row r="44" spans="1:13" ht="15.75" customHeight="1">
      <c r="A44" s="7" t="s">
        <v>73</v>
      </c>
      <c r="B44" s="8">
        <f aca="true" t="shared" si="17" ref="B44:G44">B42/B33*100</f>
        <v>84.49948206045768</v>
      </c>
      <c r="C44" s="9">
        <f t="shared" si="17"/>
        <v>3.807106598984772</v>
      </c>
      <c r="D44" s="9">
        <f t="shared" si="17"/>
        <v>87.60880195599022</v>
      </c>
      <c r="E44" s="9">
        <f t="shared" si="17"/>
        <v>85.14040561622464</v>
      </c>
      <c r="F44" s="9">
        <f t="shared" si="17"/>
        <v>90.47291092745638</v>
      </c>
      <c r="G44" s="10">
        <f t="shared" si="17"/>
        <v>87.85425101214574</v>
      </c>
      <c r="H44" s="8">
        <f aca="true" t="shared" si="18" ref="H44:M44">H42/H33*100</f>
        <v>71.41515875725504</v>
      </c>
      <c r="I44" s="9">
        <f t="shared" si="18"/>
        <v>5.614567526555387</v>
      </c>
      <c r="J44" s="9">
        <f t="shared" si="18"/>
        <v>75.33689065750202</v>
      </c>
      <c r="K44" s="9">
        <f t="shared" si="18"/>
        <v>78.53989277830338</v>
      </c>
      <c r="L44" s="9">
        <f t="shared" si="18"/>
        <v>76.524064171123</v>
      </c>
      <c r="M44" s="10">
        <f t="shared" si="18"/>
        <v>50</v>
      </c>
    </row>
    <row r="45" spans="1:13" ht="15.75" customHeight="1">
      <c r="A45" s="18" t="s">
        <v>24</v>
      </c>
      <c r="B45" s="19">
        <f aca="true" t="shared" si="19" ref="B45:G45">B42/B8</f>
        <v>0.6765947820841502</v>
      </c>
      <c r="C45" s="20">
        <f t="shared" si="19"/>
        <v>0.0026925148088314485</v>
      </c>
      <c r="D45" s="20">
        <f t="shared" si="19"/>
        <v>1.1647380054609284</v>
      </c>
      <c r="E45" s="20">
        <f t="shared" si="19"/>
        <v>0.6772142081588336</v>
      </c>
      <c r="F45" s="20">
        <f t="shared" si="19"/>
        <v>3.3654995730145174</v>
      </c>
      <c r="G45" s="21">
        <f t="shared" si="19"/>
        <v>8.917808219178083</v>
      </c>
      <c r="H45" s="19">
        <f aca="true" t="shared" si="20" ref="H45:M45">H42/H8</f>
        <v>0.48560650029019153</v>
      </c>
      <c r="I45" s="20">
        <f t="shared" si="20"/>
        <v>0.0046290504191167274</v>
      </c>
      <c r="J45" s="20">
        <f t="shared" si="20"/>
        <v>0.9018079463029122</v>
      </c>
      <c r="K45" s="20">
        <f t="shared" si="20"/>
        <v>0.6113906959617037</v>
      </c>
      <c r="L45" s="20">
        <f t="shared" si="20"/>
        <v>2.8031341821743387</v>
      </c>
      <c r="M45" s="21">
        <f t="shared" si="20"/>
        <v>7.072463768115942</v>
      </c>
    </row>
    <row r="46" spans="1:13" ht="10.5" customHeight="1">
      <c r="A46" s="108" t="s">
        <v>64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</row>
    <row r="47" spans="1:13" ht="15" customHeight="1">
      <c r="A47" s="65" t="s">
        <v>19</v>
      </c>
      <c r="B47" s="22"/>
      <c r="C47" s="23"/>
      <c r="D47" s="16">
        <v>11960</v>
      </c>
      <c r="E47" s="16">
        <v>5518</v>
      </c>
      <c r="F47" s="16">
        <v>5523</v>
      </c>
      <c r="G47" s="17">
        <v>919</v>
      </c>
      <c r="H47" s="24"/>
      <c r="I47" s="25"/>
      <c r="J47" s="16">
        <v>8366</v>
      </c>
      <c r="K47" s="16">
        <v>4952</v>
      </c>
      <c r="L47" s="16">
        <v>2970</v>
      </c>
      <c r="M47" s="17">
        <v>444</v>
      </c>
    </row>
    <row r="48" spans="1:13" ht="15" customHeight="1">
      <c r="A48" s="7" t="s">
        <v>47</v>
      </c>
      <c r="B48" s="26"/>
      <c r="C48" s="27"/>
      <c r="D48" s="9">
        <v>100</v>
      </c>
      <c r="E48" s="9">
        <f>E47/D47*100</f>
        <v>46.137123745819395</v>
      </c>
      <c r="F48" s="9">
        <f>F47/D47*100</f>
        <v>46.17892976588629</v>
      </c>
      <c r="G48" s="10">
        <f>G47/D47*100</f>
        <v>7.683946488294315</v>
      </c>
      <c r="H48" s="26"/>
      <c r="I48" s="27"/>
      <c r="J48" s="9">
        <v>100</v>
      </c>
      <c r="K48" s="9">
        <f>K47/J47*100</f>
        <v>59.191967487449205</v>
      </c>
      <c r="L48" s="9">
        <f>L47/J47*100</f>
        <v>35.50083672005738</v>
      </c>
      <c r="M48" s="10">
        <f>M47/J47*100</f>
        <v>5.307195792493426</v>
      </c>
    </row>
    <row r="49" spans="1:13" ht="15" customHeight="1">
      <c r="A49" s="7"/>
      <c r="B49" s="26"/>
      <c r="C49" s="27"/>
      <c r="D49" s="16"/>
      <c r="E49" s="16"/>
      <c r="F49" s="16"/>
      <c r="G49" s="17"/>
      <c r="H49" s="24"/>
      <c r="I49" s="25"/>
      <c r="J49" s="16"/>
      <c r="K49" s="16"/>
      <c r="L49" s="16"/>
      <c r="M49" s="17"/>
    </row>
    <row r="50" spans="1:13" ht="15" customHeight="1">
      <c r="A50" s="65" t="s">
        <v>61</v>
      </c>
      <c r="B50" s="22"/>
      <c r="C50" s="23"/>
      <c r="D50" s="67">
        <v>158.64172967237033</v>
      </c>
      <c r="E50" s="67">
        <v>161.43943826799298</v>
      </c>
      <c r="F50" s="67">
        <v>156.23762376237624</v>
      </c>
      <c r="G50" s="67">
        <v>156.82593856655288</v>
      </c>
      <c r="H50" s="68"/>
      <c r="I50" s="69"/>
      <c r="J50" s="67">
        <v>124.9216066895625</v>
      </c>
      <c r="K50" s="67">
        <v>128.62337662337663</v>
      </c>
      <c r="L50" s="67">
        <v>122.62592898431049</v>
      </c>
      <c r="M50" s="70">
        <v>104.47058823529412</v>
      </c>
    </row>
    <row r="51" spans="1:13" ht="15" customHeight="1">
      <c r="A51" s="7"/>
      <c r="B51" s="11"/>
      <c r="C51" s="12"/>
      <c r="D51" s="12"/>
      <c r="E51" s="12"/>
      <c r="F51" s="12"/>
      <c r="G51" s="13"/>
      <c r="H51" s="11"/>
      <c r="I51" s="12"/>
      <c r="J51" s="12"/>
      <c r="K51" s="12"/>
      <c r="L51" s="12"/>
      <c r="M51" s="13"/>
    </row>
    <row r="52" spans="1:13" ht="15" customHeight="1">
      <c r="A52" s="65" t="s">
        <v>20</v>
      </c>
      <c r="B52" s="11"/>
      <c r="C52" s="12"/>
      <c r="D52" s="12"/>
      <c r="E52" s="12"/>
      <c r="F52" s="12"/>
      <c r="G52" s="13"/>
      <c r="H52" s="11"/>
      <c r="I52" s="12"/>
      <c r="J52" s="12"/>
      <c r="K52" s="12"/>
      <c r="L52" s="12"/>
      <c r="M52" s="13"/>
    </row>
    <row r="53" spans="1:13" ht="15" customHeight="1">
      <c r="A53" s="7" t="s">
        <v>26</v>
      </c>
      <c r="B53" s="22"/>
      <c r="C53" s="23"/>
      <c r="D53" s="16">
        <v>2493</v>
      </c>
      <c r="E53" s="16">
        <v>1942</v>
      </c>
      <c r="F53" s="16">
        <v>519</v>
      </c>
      <c r="G53" s="17">
        <v>32</v>
      </c>
      <c r="H53" s="24"/>
      <c r="I53" s="25"/>
      <c r="J53" s="16">
        <v>4721</v>
      </c>
      <c r="K53" s="16">
        <v>3940</v>
      </c>
      <c r="L53" s="16">
        <v>748</v>
      </c>
      <c r="M53" s="17">
        <v>33</v>
      </c>
    </row>
    <row r="54" spans="1:13" ht="15" customHeight="1">
      <c r="A54" s="7" t="s">
        <v>27</v>
      </c>
      <c r="B54" s="22"/>
      <c r="C54" s="23"/>
      <c r="D54" s="9">
        <f>D53/D8*100</f>
        <v>32.41451046677935</v>
      </c>
      <c r="E54" s="9">
        <f>E53/E8*100</f>
        <v>30.12253761439429</v>
      </c>
      <c r="F54" s="9">
        <f>F53/F8*100</f>
        <v>44.32109308283518</v>
      </c>
      <c r="G54" s="9">
        <f>G53/G8*100</f>
        <v>43.83561643835616</v>
      </c>
      <c r="H54" s="24"/>
      <c r="I54" s="25"/>
      <c r="J54" s="9">
        <f>J53/J8*100</f>
        <v>51.10966764100898</v>
      </c>
      <c r="K54" s="9">
        <f>K53/K8*100</f>
        <v>48.36136000981956</v>
      </c>
      <c r="L54" s="9">
        <f>L53/L8*100</f>
        <v>73.2615083251714</v>
      </c>
      <c r="M54" s="10">
        <f>M53/M8*100</f>
        <v>47.82608695652174</v>
      </c>
    </row>
    <row r="55" spans="1:13" ht="15" customHeight="1">
      <c r="A55" s="7" t="s">
        <v>28</v>
      </c>
      <c r="B55" s="22"/>
      <c r="C55" s="23"/>
      <c r="D55" s="16">
        <v>2664</v>
      </c>
      <c r="E55" s="16">
        <v>1246</v>
      </c>
      <c r="F55" s="16">
        <v>1253</v>
      </c>
      <c r="G55" s="17">
        <v>165</v>
      </c>
      <c r="H55" s="24"/>
      <c r="I55" s="25"/>
      <c r="J55" s="16">
        <v>4572</v>
      </c>
      <c r="K55" s="16">
        <v>2774</v>
      </c>
      <c r="L55" s="16">
        <v>1620</v>
      </c>
      <c r="M55" s="17">
        <v>178</v>
      </c>
    </row>
    <row r="56" spans="1:13" ht="15" customHeight="1">
      <c r="A56" s="7" t="s">
        <v>29</v>
      </c>
      <c r="B56" s="22"/>
      <c r="C56" s="23"/>
      <c r="D56" s="9">
        <f>D55/D42*100</f>
        <v>29.73878097789685</v>
      </c>
      <c r="E56" s="9">
        <f>E55/E42*100</f>
        <v>28.53870819972515</v>
      </c>
      <c r="F56" s="9">
        <f>F55/F42*100</f>
        <v>31.793960923623445</v>
      </c>
      <c r="G56" s="10">
        <f>G55/G42*100</f>
        <v>25.34562211981567</v>
      </c>
      <c r="H56" s="22"/>
      <c r="I56" s="23"/>
      <c r="J56" s="9">
        <f>J55/J42*100</f>
        <v>54.8859543817527</v>
      </c>
      <c r="K56" s="9">
        <f>K55/K42*100</f>
        <v>55.69162818711102</v>
      </c>
      <c r="L56" s="9">
        <f>L55/L42*100</f>
        <v>56.60377358490566</v>
      </c>
      <c r="M56" s="10">
        <f>M55/M42*100</f>
        <v>36.47540983606557</v>
      </c>
    </row>
    <row r="57" spans="1:13" ht="10.5" customHeight="1">
      <c r="A57" s="7"/>
      <c r="B57" s="11"/>
      <c r="C57" s="12"/>
      <c r="D57" s="12"/>
      <c r="E57" s="12"/>
      <c r="F57" s="12"/>
      <c r="G57" s="13"/>
      <c r="H57" s="11"/>
      <c r="I57" s="12"/>
      <c r="J57" s="12"/>
      <c r="K57" s="12"/>
      <c r="L57" s="12"/>
      <c r="M57" s="13"/>
    </row>
    <row r="58" spans="1:13" ht="15" customHeight="1">
      <c r="A58" s="65" t="s">
        <v>46</v>
      </c>
      <c r="B58" s="11"/>
      <c r="C58" s="12"/>
      <c r="D58" s="12"/>
      <c r="E58" s="12"/>
      <c r="F58" s="12" t="s">
        <v>63</v>
      </c>
      <c r="G58" s="13"/>
      <c r="H58" s="11" t="s">
        <v>63</v>
      </c>
      <c r="I58" s="12"/>
      <c r="J58" s="12"/>
      <c r="K58" s="12"/>
      <c r="L58" s="12"/>
      <c r="M58" s="13"/>
    </row>
    <row r="59" spans="1:13" ht="10.5" customHeight="1">
      <c r="A59" s="7"/>
      <c r="B59" s="11"/>
      <c r="C59" s="12"/>
      <c r="D59" s="12"/>
      <c r="E59" s="12"/>
      <c r="F59" s="12"/>
      <c r="G59" s="13"/>
      <c r="H59" s="11"/>
      <c r="I59" s="12"/>
      <c r="J59" s="12"/>
      <c r="K59" s="12"/>
      <c r="L59" s="12"/>
      <c r="M59" s="13"/>
    </row>
    <row r="60" spans="1:13" ht="15" customHeight="1">
      <c r="A60" s="66" t="s">
        <v>7</v>
      </c>
      <c r="B60" s="15"/>
      <c r="C60" s="16"/>
      <c r="D60" s="16"/>
      <c r="E60" s="16"/>
      <c r="F60" s="16"/>
      <c r="G60" s="17"/>
      <c r="H60" s="15"/>
      <c r="I60" s="16"/>
      <c r="J60" s="16"/>
      <c r="K60" s="16"/>
      <c r="L60" s="16"/>
      <c r="M60" s="17"/>
    </row>
    <row r="61" spans="1:13" ht="15" customHeight="1">
      <c r="A61" s="7" t="s">
        <v>30</v>
      </c>
      <c r="B61" s="15">
        <v>3189</v>
      </c>
      <c r="C61" s="16">
        <v>247</v>
      </c>
      <c r="D61" s="16">
        <v>2942</v>
      </c>
      <c r="E61" s="16">
        <v>2164</v>
      </c>
      <c r="F61" s="16">
        <v>728</v>
      </c>
      <c r="G61" s="17">
        <v>50</v>
      </c>
      <c r="H61" s="15">
        <v>5454</v>
      </c>
      <c r="I61" s="16">
        <v>1011</v>
      </c>
      <c r="J61" s="16">
        <v>4443</v>
      </c>
      <c r="K61" s="16">
        <v>3677</v>
      </c>
      <c r="L61" s="16">
        <v>712</v>
      </c>
      <c r="M61" s="17">
        <v>54</v>
      </c>
    </row>
    <row r="62" spans="1:13" ht="15" customHeight="1">
      <c r="A62" s="7" t="s">
        <v>69</v>
      </c>
      <c r="B62" s="8">
        <f aca="true" t="shared" si="21" ref="B62:M62">B61/B8*100</f>
        <v>24.04614688583924</v>
      </c>
      <c r="C62" s="9">
        <f t="shared" si="21"/>
        <v>4.433674385209119</v>
      </c>
      <c r="D62" s="9">
        <f t="shared" si="21"/>
        <v>38.25250292549733</v>
      </c>
      <c r="E62" s="9">
        <f t="shared" si="21"/>
        <v>33.565999689778195</v>
      </c>
      <c r="F62" s="9">
        <f t="shared" si="21"/>
        <v>62.16908625106746</v>
      </c>
      <c r="G62" s="10">
        <f t="shared" si="21"/>
        <v>68.4931506849315</v>
      </c>
      <c r="H62" s="8">
        <f t="shared" si="21"/>
        <v>31.654091700522347</v>
      </c>
      <c r="I62" s="9">
        <f t="shared" si="21"/>
        <v>12.64856749655949</v>
      </c>
      <c r="J62" s="9">
        <f t="shared" si="21"/>
        <v>48.100032478077296</v>
      </c>
      <c r="K62" s="9">
        <f t="shared" si="21"/>
        <v>45.13317785687983</v>
      </c>
      <c r="L62" s="9">
        <f t="shared" si="21"/>
        <v>69.73555337904016</v>
      </c>
      <c r="M62" s="10">
        <f t="shared" si="21"/>
        <v>78.26086956521739</v>
      </c>
    </row>
    <row r="63" spans="1:13" ht="15" customHeight="1">
      <c r="A63" s="7" t="s">
        <v>31</v>
      </c>
      <c r="B63" s="15">
        <v>6513</v>
      </c>
      <c r="C63" s="16">
        <v>436</v>
      </c>
      <c r="D63" s="16">
        <v>6077</v>
      </c>
      <c r="E63" s="16">
        <v>3980</v>
      </c>
      <c r="F63" s="16">
        <v>1915</v>
      </c>
      <c r="G63" s="17">
        <v>182</v>
      </c>
      <c r="H63" s="15">
        <v>11906</v>
      </c>
      <c r="I63" s="16">
        <v>1742</v>
      </c>
      <c r="J63" s="16">
        <v>10164</v>
      </c>
      <c r="K63" s="16">
        <v>7743</v>
      </c>
      <c r="L63" s="16">
        <v>2174</v>
      </c>
      <c r="M63" s="17">
        <v>247</v>
      </c>
    </row>
    <row r="64" spans="1:13" ht="15" customHeight="1">
      <c r="A64" s="7" t="s">
        <v>32</v>
      </c>
      <c r="B64" s="8">
        <v>100</v>
      </c>
      <c r="C64" s="9">
        <f>C63/B63*100</f>
        <v>6.694303700291725</v>
      </c>
      <c r="D64" s="9">
        <f>D63/B63*100</f>
        <v>93.30569629970827</v>
      </c>
      <c r="E64" s="9">
        <f>E63/D63*100</f>
        <v>65.49284186276122</v>
      </c>
      <c r="F64" s="9">
        <f>F63/D63*100</f>
        <v>31.512259338489386</v>
      </c>
      <c r="G64" s="10">
        <f>G63/D63*100</f>
        <v>2.994898798749383</v>
      </c>
      <c r="H64" s="8">
        <v>100</v>
      </c>
      <c r="I64" s="9">
        <f>I63/H63*100</f>
        <v>14.631278347051907</v>
      </c>
      <c r="J64" s="9">
        <f>J63/H63*100</f>
        <v>85.3687216529481</v>
      </c>
      <c r="K64" s="9">
        <f>K63/J63*100</f>
        <v>76.1806375442739</v>
      </c>
      <c r="L64" s="9">
        <f>L63/J63*100</f>
        <v>21.3892168437623</v>
      </c>
      <c r="M64" s="10">
        <f>M63/J63*100</f>
        <v>2.430145611963794</v>
      </c>
    </row>
    <row r="65" spans="1:13" ht="15" customHeight="1">
      <c r="A65" s="7" t="s">
        <v>33</v>
      </c>
      <c r="B65" s="8">
        <f aca="true" t="shared" si="22" ref="B65:M65">B63/B8</f>
        <v>0.49110239782838183</v>
      </c>
      <c r="C65" s="9">
        <f t="shared" si="22"/>
        <v>0.07826243044336743</v>
      </c>
      <c r="D65" s="9">
        <f t="shared" si="22"/>
        <v>0.790144324535171</v>
      </c>
      <c r="E65" s="9">
        <f t="shared" si="22"/>
        <v>0.6173413991003568</v>
      </c>
      <c r="F65" s="9">
        <f t="shared" si="22"/>
        <v>1.6353543979504697</v>
      </c>
      <c r="G65" s="10">
        <f t="shared" si="22"/>
        <v>2.493150684931507</v>
      </c>
      <c r="H65" s="8">
        <f t="shared" si="22"/>
        <v>0.6910040626813697</v>
      </c>
      <c r="I65" s="9">
        <f t="shared" si="22"/>
        <v>0.217940698110847</v>
      </c>
      <c r="J65" s="9">
        <f t="shared" si="22"/>
        <v>1.1003572588502761</v>
      </c>
      <c r="K65" s="9">
        <f t="shared" si="22"/>
        <v>0.950411194304652</v>
      </c>
      <c r="L65" s="9">
        <f t="shared" si="22"/>
        <v>2.129285014691479</v>
      </c>
      <c r="M65" s="10">
        <f t="shared" si="22"/>
        <v>3.579710144927536</v>
      </c>
    </row>
    <row r="66" spans="1:13" ht="10.5" customHeight="1">
      <c r="A66" s="7"/>
      <c r="B66" s="11"/>
      <c r="C66" s="12"/>
      <c r="D66" s="12"/>
      <c r="E66" s="12"/>
      <c r="F66" s="12"/>
      <c r="G66" s="13"/>
      <c r="H66" s="11"/>
      <c r="I66" s="12"/>
      <c r="J66" s="12"/>
      <c r="K66" s="12"/>
      <c r="L66" s="12"/>
      <c r="M66" s="13"/>
    </row>
    <row r="67" spans="1:13" ht="15" customHeight="1">
      <c r="A67" s="66" t="s">
        <v>8</v>
      </c>
      <c r="B67" s="11"/>
      <c r="C67" s="12"/>
      <c r="D67" s="12"/>
      <c r="E67" s="12"/>
      <c r="F67" s="12"/>
      <c r="G67" s="13"/>
      <c r="H67" s="11"/>
      <c r="I67" s="12"/>
      <c r="J67" s="12"/>
      <c r="K67" s="12"/>
      <c r="L67" s="12"/>
      <c r="M67" s="13"/>
    </row>
    <row r="68" spans="1:13" ht="15" customHeight="1">
      <c r="A68" s="7" t="s">
        <v>34</v>
      </c>
      <c r="B68" s="15">
        <v>1284</v>
      </c>
      <c r="C68" s="16">
        <v>250</v>
      </c>
      <c r="D68" s="16">
        <v>1028</v>
      </c>
      <c r="E68" s="16">
        <v>819</v>
      </c>
      <c r="F68" s="16">
        <v>195</v>
      </c>
      <c r="G68" s="17">
        <v>14</v>
      </c>
      <c r="H68" s="15">
        <v>3694</v>
      </c>
      <c r="I68" s="16">
        <v>1108</v>
      </c>
      <c r="J68" s="16">
        <v>2586</v>
      </c>
      <c r="K68" s="16">
        <v>2243</v>
      </c>
      <c r="L68" s="16">
        <v>319</v>
      </c>
      <c r="M68" s="17">
        <v>24</v>
      </c>
    </row>
    <row r="69" spans="1:13" ht="15" customHeight="1">
      <c r="A69" s="7" t="s">
        <v>74</v>
      </c>
      <c r="B69" s="8">
        <f aca="true" t="shared" si="23" ref="B69:M69">B68/B8*100</f>
        <v>9.6817976172523</v>
      </c>
      <c r="C69" s="9">
        <f t="shared" si="23"/>
        <v>4.4875246813857474</v>
      </c>
      <c r="D69" s="9">
        <f t="shared" si="23"/>
        <v>13.366272266285268</v>
      </c>
      <c r="E69" s="9">
        <f t="shared" si="23"/>
        <v>12.703583061889251</v>
      </c>
      <c r="F69" s="9">
        <f t="shared" si="23"/>
        <v>16.652433817250216</v>
      </c>
      <c r="G69" s="10">
        <f t="shared" si="23"/>
        <v>19.17808219178082</v>
      </c>
      <c r="H69" s="8">
        <f t="shared" si="23"/>
        <v>21.43934997098085</v>
      </c>
      <c r="I69" s="9">
        <f t="shared" si="23"/>
        <v>13.862129363192793</v>
      </c>
      <c r="J69" s="9">
        <f t="shared" si="23"/>
        <v>27.996102630724263</v>
      </c>
      <c r="K69" s="9">
        <f t="shared" si="23"/>
        <v>27.53160672640236</v>
      </c>
      <c r="L69" s="9">
        <f t="shared" si="23"/>
        <v>31.243878550440744</v>
      </c>
      <c r="M69" s="10">
        <f t="shared" si="23"/>
        <v>34.78260869565217</v>
      </c>
    </row>
    <row r="70" spans="1:13" ht="15" customHeight="1">
      <c r="A70" s="7" t="s">
        <v>35</v>
      </c>
      <c r="B70" s="15">
        <v>2822</v>
      </c>
      <c r="C70" s="16">
        <v>513</v>
      </c>
      <c r="D70" s="16">
        <v>2309</v>
      </c>
      <c r="E70" s="16">
        <v>1746</v>
      </c>
      <c r="F70" s="16">
        <v>516</v>
      </c>
      <c r="G70" s="17">
        <v>47</v>
      </c>
      <c r="H70" s="15">
        <v>9928</v>
      </c>
      <c r="I70" s="16">
        <v>2715</v>
      </c>
      <c r="J70" s="16">
        <v>7213</v>
      </c>
      <c r="K70" s="16">
        <v>6164</v>
      </c>
      <c r="L70" s="16">
        <v>994</v>
      </c>
      <c r="M70" s="17">
        <v>55</v>
      </c>
    </row>
    <row r="71" spans="1:13" ht="15" customHeight="1">
      <c r="A71" s="7" t="s">
        <v>36</v>
      </c>
      <c r="B71" s="8">
        <v>100</v>
      </c>
      <c r="C71" s="9">
        <f>C70/B70*100</f>
        <v>18.17859673990078</v>
      </c>
      <c r="D71" s="9">
        <f>D70/B70*100</f>
        <v>81.82140326009922</v>
      </c>
      <c r="E71" s="9">
        <f>E70/D70*100</f>
        <v>75.61715028150715</v>
      </c>
      <c r="F71" s="9">
        <f>F70/D70*100</f>
        <v>22.34733650931139</v>
      </c>
      <c r="G71" s="10">
        <f>G70/D70*100</f>
        <v>2.0355132091814636</v>
      </c>
      <c r="H71" s="8">
        <v>100</v>
      </c>
      <c r="I71" s="9">
        <f>I70/H70*100</f>
        <v>27.346897663174857</v>
      </c>
      <c r="J71" s="9">
        <f>J70/H70*100</f>
        <v>72.65310233682514</v>
      </c>
      <c r="K71" s="9">
        <f>K70/J70*100</f>
        <v>85.45681408567863</v>
      </c>
      <c r="L71" s="9">
        <f>L70/J70*100</f>
        <v>13.780673783446554</v>
      </c>
      <c r="M71" s="10">
        <f>M70/J70*100</f>
        <v>0.7625121308748093</v>
      </c>
    </row>
    <row r="72" spans="1:13" ht="15" customHeight="1">
      <c r="A72" s="7" t="s">
        <v>37</v>
      </c>
      <c r="B72" s="8">
        <f aca="true" t="shared" si="24" ref="B72:M72">B70/B8</f>
        <v>0.21278841803649526</v>
      </c>
      <c r="C72" s="9">
        <f t="shared" si="24"/>
        <v>0.09208400646203554</v>
      </c>
      <c r="D72" s="9">
        <f t="shared" si="24"/>
        <v>0.30022103757638796</v>
      </c>
      <c r="E72" s="9">
        <f t="shared" si="24"/>
        <v>0.2708236389018148</v>
      </c>
      <c r="F72" s="9">
        <f t="shared" si="24"/>
        <v>0.4406490179333903</v>
      </c>
      <c r="G72" s="10">
        <f t="shared" si="24"/>
        <v>0.6438356164383562</v>
      </c>
      <c r="H72" s="8">
        <f t="shared" si="24"/>
        <v>0.5762042948345908</v>
      </c>
      <c r="I72" s="9">
        <f t="shared" si="24"/>
        <v>0.33967221318653823</v>
      </c>
      <c r="J72" s="9">
        <f t="shared" si="24"/>
        <v>0.7808812384973476</v>
      </c>
      <c r="K72" s="9">
        <f t="shared" si="24"/>
        <v>0.7565975205597152</v>
      </c>
      <c r="L72" s="9">
        <f t="shared" si="24"/>
        <v>0.9735553379040157</v>
      </c>
      <c r="M72" s="10">
        <f t="shared" si="24"/>
        <v>0.7971014492753623</v>
      </c>
    </row>
    <row r="73" spans="1:13" ht="9" customHeight="1">
      <c r="A73" s="7"/>
      <c r="B73" s="11"/>
      <c r="C73" s="12"/>
      <c r="D73" s="12"/>
      <c r="E73" s="12"/>
      <c r="F73" s="12"/>
      <c r="G73" s="13"/>
      <c r="H73" s="11"/>
      <c r="I73" s="12"/>
      <c r="J73" s="12"/>
      <c r="K73" s="12"/>
      <c r="L73" s="12"/>
      <c r="M73" s="13"/>
    </row>
    <row r="74" spans="1:13" ht="15" customHeight="1">
      <c r="A74" s="66" t="s">
        <v>9</v>
      </c>
      <c r="B74" s="11"/>
      <c r="C74" s="12"/>
      <c r="D74" s="12"/>
      <c r="E74" s="12"/>
      <c r="F74" s="12"/>
      <c r="G74" s="13"/>
      <c r="H74" s="11"/>
      <c r="I74" s="12"/>
      <c r="J74" s="12"/>
      <c r="K74" s="12"/>
      <c r="L74" s="12"/>
      <c r="M74" s="13"/>
    </row>
    <row r="75" spans="1:13" ht="15" customHeight="1">
      <c r="A75" s="7" t="s">
        <v>38</v>
      </c>
      <c r="B75" s="15">
        <v>6037</v>
      </c>
      <c r="C75" s="16">
        <v>1470</v>
      </c>
      <c r="D75" s="16">
        <v>4567</v>
      </c>
      <c r="E75" s="16">
        <v>3672</v>
      </c>
      <c r="F75" s="16">
        <v>837</v>
      </c>
      <c r="G75" s="17">
        <v>58</v>
      </c>
      <c r="H75" s="15">
        <v>7327</v>
      </c>
      <c r="I75" s="16">
        <v>2273</v>
      </c>
      <c r="J75" s="16">
        <v>5054</v>
      </c>
      <c r="K75" s="16">
        <v>4360</v>
      </c>
      <c r="L75" s="16">
        <v>644</v>
      </c>
      <c r="M75" s="17">
        <v>50</v>
      </c>
    </row>
    <row r="76" spans="1:13" ht="15" customHeight="1">
      <c r="A76" s="7" t="s">
        <v>75</v>
      </c>
      <c r="B76" s="8">
        <f aca="true" t="shared" si="25" ref="B76:M76">B75/B8*100</f>
        <v>45.521037550897304</v>
      </c>
      <c r="C76" s="9">
        <f t="shared" si="25"/>
        <v>26.386645126548196</v>
      </c>
      <c r="D76" s="9">
        <f t="shared" si="25"/>
        <v>59.38109478611364</v>
      </c>
      <c r="E76" s="9">
        <f t="shared" si="25"/>
        <v>56.95672405770126</v>
      </c>
      <c r="F76" s="9">
        <f t="shared" si="25"/>
        <v>71.47736976942784</v>
      </c>
      <c r="G76" s="10">
        <f t="shared" si="25"/>
        <v>79.45205479452055</v>
      </c>
      <c r="H76" s="8">
        <f t="shared" si="25"/>
        <v>42.524666279744636</v>
      </c>
      <c r="I76" s="9">
        <f t="shared" si="25"/>
        <v>28.43738270987114</v>
      </c>
      <c r="J76" s="9">
        <f t="shared" si="25"/>
        <v>54.71473422106745</v>
      </c>
      <c r="K76" s="9">
        <f t="shared" si="25"/>
        <v>53.51663188903891</v>
      </c>
      <c r="L76" s="9">
        <f t="shared" si="25"/>
        <v>63.07541625857003</v>
      </c>
      <c r="M76" s="10">
        <f t="shared" si="25"/>
        <v>72.46376811594203</v>
      </c>
    </row>
    <row r="77" spans="1:13" ht="15" customHeight="1">
      <c r="A77" s="7" t="s">
        <v>41</v>
      </c>
      <c r="B77" s="58">
        <v>35056</v>
      </c>
      <c r="C77" s="59">
        <v>6694</v>
      </c>
      <c r="D77" s="59">
        <v>28362</v>
      </c>
      <c r="E77" s="59">
        <v>21224</v>
      </c>
      <c r="F77" s="59">
        <v>6465</v>
      </c>
      <c r="G77" s="60">
        <v>673</v>
      </c>
      <c r="H77" s="58">
        <v>44579</v>
      </c>
      <c r="I77" s="59">
        <v>11262</v>
      </c>
      <c r="J77" s="59">
        <v>33317</v>
      </c>
      <c r="K77" s="59">
        <v>27354</v>
      </c>
      <c r="L77" s="59">
        <v>5426</v>
      </c>
      <c r="M77" s="60">
        <v>537</v>
      </c>
    </row>
    <row r="78" spans="1:13" ht="15" customHeight="1">
      <c r="A78" s="7" t="s">
        <v>40</v>
      </c>
      <c r="B78" s="8">
        <v>100</v>
      </c>
      <c r="C78" s="9">
        <f>C77/B77*100</f>
        <v>19.095162026471932</v>
      </c>
      <c r="D78" s="9">
        <f>D77/B77*100</f>
        <v>80.90483797352806</v>
      </c>
      <c r="E78" s="9">
        <f>E77/D77*100</f>
        <v>74.83252238911219</v>
      </c>
      <c r="F78" s="9">
        <f>F77/D77*100</f>
        <v>22.794584302940553</v>
      </c>
      <c r="G78" s="10">
        <f>G77/D77*100</f>
        <v>2.3728933079472534</v>
      </c>
      <c r="H78" s="8">
        <v>100</v>
      </c>
      <c r="I78" s="9">
        <f>I77/H77*100</f>
        <v>25.2630162183988</v>
      </c>
      <c r="J78" s="9">
        <f>J77/H77*100</f>
        <v>74.73698378160121</v>
      </c>
      <c r="K78" s="9">
        <f>K77/J77*100</f>
        <v>82.10223009274544</v>
      </c>
      <c r="L78" s="9">
        <f>L77/J77*100</f>
        <v>16.28598013026383</v>
      </c>
      <c r="M78" s="10">
        <f>M77/J77*100</f>
        <v>1.6117897769907255</v>
      </c>
    </row>
    <row r="79" spans="1:13" ht="15" customHeight="1">
      <c r="A79" s="7" t="s">
        <v>39</v>
      </c>
      <c r="B79" s="8">
        <f aca="true" t="shared" si="26" ref="B79:M79">B77/B8</f>
        <v>2.643341879052933</v>
      </c>
      <c r="C79" s="9">
        <f t="shared" si="26"/>
        <v>1.2015796086878479</v>
      </c>
      <c r="D79" s="9">
        <f t="shared" si="26"/>
        <v>3.6876869067741516</v>
      </c>
      <c r="E79" s="9">
        <f t="shared" si="26"/>
        <v>3.2920738327904453</v>
      </c>
      <c r="F79" s="9">
        <f t="shared" si="26"/>
        <v>5.520922288642186</v>
      </c>
      <c r="G79" s="10">
        <f t="shared" si="26"/>
        <v>9.219178082191782</v>
      </c>
      <c r="H79" s="8">
        <f t="shared" si="26"/>
        <v>2.5872896111433548</v>
      </c>
      <c r="I79" s="9">
        <f t="shared" si="26"/>
        <v>1.4089828600025023</v>
      </c>
      <c r="J79" s="9">
        <f t="shared" si="26"/>
        <v>3.6069070044386704</v>
      </c>
      <c r="K79" s="9">
        <f t="shared" si="26"/>
        <v>3.3575549281944275</v>
      </c>
      <c r="L79" s="9">
        <f t="shared" si="26"/>
        <v>5.314397649363369</v>
      </c>
      <c r="M79" s="10">
        <f t="shared" si="26"/>
        <v>7.782608695652174</v>
      </c>
    </row>
    <row r="80" spans="1:13" ht="6.75" customHeight="1">
      <c r="A80" s="7"/>
      <c r="B80" s="11"/>
      <c r="C80" s="12"/>
      <c r="D80" s="12"/>
      <c r="E80" s="12"/>
      <c r="F80" s="12"/>
      <c r="G80" s="13"/>
      <c r="H80" s="11"/>
      <c r="I80" s="12"/>
      <c r="J80" s="12"/>
      <c r="K80" s="12"/>
      <c r="L80" s="12"/>
      <c r="M80" s="13"/>
    </row>
    <row r="81" spans="1:13" ht="15" customHeight="1">
      <c r="A81" s="66" t="s">
        <v>10</v>
      </c>
      <c r="B81" s="11"/>
      <c r="C81" s="12"/>
      <c r="D81" s="12"/>
      <c r="E81" s="12"/>
      <c r="F81" s="12"/>
      <c r="G81" s="13"/>
      <c r="H81" s="11"/>
      <c r="I81" s="12"/>
      <c r="J81" s="12"/>
      <c r="K81" s="12"/>
      <c r="L81" s="12"/>
      <c r="M81" s="13"/>
    </row>
    <row r="82" spans="1:13" ht="15" customHeight="1">
      <c r="A82" s="7" t="s">
        <v>30</v>
      </c>
      <c r="B82" s="15">
        <v>3683</v>
      </c>
      <c r="C82" s="16">
        <v>796</v>
      </c>
      <c r="D82" s="16">
        <v>2887</v>
      </c>
      <c r="E82" s="16">
        <v>2205</v>
      </c>
      <c r="F82" s="16">
        <v>636</v>
      </c>
      <c r="G82" s="17">
        <v>46</v>
      </c>
      <c r="H82" s="15">
        <v>4443</v>
      </c>
      <c r="I82" s="16">
        <v>1228</v>
      </c>
      <c r="J82" s="16">
        <v>3215</v>
      </c>
      <c r="K82" s="16">
        <v>2703</v>
      </c>
      <c r="L82" s="16">
        <v>474</v>
      </c>
      <c r="M82" s="17">
        <v>38</v>
      </c>
    </row>
    <row r="83" spans="1:13" ht="15" customHeight="1">
      <c r="A83" s="7" t="s">
        <v>69</v>
      </c>
      <c r="B83" s="8">
        <f aca="true" t="shared" si="27" ref="B83:M83">B82/B8*100</f>
        <v>27.771075252601417</v>
      </c>
      <c r="C83" s="9">
        <f t="shared" si="27"/>
        <v>14.288278585532222</v>
      </c>
      <c r="D83" s="9">
        <f t="shared" si="27"/>
        <v>37.53738135483032</v>
      </c>
      <c r="E83" s="9">
        <f t="shared" si="27"/>
        <v>34.20195439739413</v>
      </c>
      <c r="F83" s="9">
        <f t="shared" si="27"/>
        <v>54.31255337318531</v>
      </c>
      <c r="G83" s="10">
        <f t="shared" si="27"/>
        <v>63.013698630136986</v>
      </c>
      <c r="H83" s="8">
        <f t="shared" si="27"/>
        <v>25.786419036564133</v>
      </c>
      <c r="I83" s="9">
        <f t="shared" si="27"/>
        <v>15.363443012636058</v>
      </c>
      <c r="J83" s="9">
        <f t="shared" si="27"/>
        <v>34.805672837501355</v>
      </c>
      <c r="K83" s="9">
        <f t="shared" si="27"/>
        <v>33.177856879833065</v>
      </c>
      <c r="L83" s="9">
        <f t="shared" si="27"/>
        <v>46.42507345739471</v>
      </c>
      <c r="M83" s="10">
        <f t="shared" si="27"/>
        <v>55.072463768115945</v>
      </c>
    </row>
    <row r="84" spans="1:13" ht="15" customHeight="1">
      <c r="A84" s="7" t="s">
        <v>42</v>
      </c>
      <c r="B84" s="15">
        <v>10499</v>
      </c>
      <c r="C84" s="16">
        <v>2042</v>
      </c>
      <c r="D84" s="16">
        <v>8457</v>
      </c>
      <c r="E84" s="16">
        <v>6134</v>
      </c>
      <c r="F84" s="16">
        <v>2077</v>
      </c>
      <c r="G84" s="17">
        <v>246</v>
      </c>
      <c r="H84" s="15">
        <v>18228</v>
      </c>
      <c r="I84" s="16">
        <v>4190</v>
      </c>
      <c r="J84" s="16">
        <v>14038</v>
      </c>
      <c r="K84" s="16">
        <v>11273</v>
      </c>
      <c r="L84" s="16">
        <v>2478</v>
      </c>
      <c r="M84" s="17">
        <v>287</v>
      </c>
    </row>
    <row r="85" spans="1:13" ht="15" customHeight="1">
      <c r="A85" s="7" t="s">
        <v>36</v>
      </c>
      <c r="B85" s="8">
        <v>100</v>
      </c>
      <c r="C85" s="9">
        <f>C84/B84*100</f>
        <v>19.449471378226498</v>
      </c>
      <c r="D85" s="9">
        <f>D84/B84*100</f>
        <v>80.5505286217735</v>
      </c>
      <c r="E85" s="9">
        <f>E84/D84*100</f>
        <v>72.53163060186829</v>
      </c>
      <c r="F85" s="9">
        <f>F84/D84*100</f>
        <v>24.559536478656735</v>
      </c>
      <c r="G85" s="10">
        <f>G84/D84*100</f>
        <v>2.908832919474991</v>
      </c>
      <c r="H85" s="8">
        <v>100</v>
      </c>
      <c r="I85" s="9">
        <f>I84/H84*100</f>
        <v>22.986614000438884</v>
      </c>
      <c r="J85" s="9">
        <f>J84/H84*100</f>
        <v>77.01338599956111</v>
      </c>
      <c r="K85" s="9">
        <f>K84/J84*100</f>
        <v>80.30346203162844</v>
      </c>
      <c r="L85" s="9">
        <f>L84/J84*100</f>
        <v>17.65208719190768</v>
      </c>
      <c r="M85" s="10">
        <f>M84/J84*100</f>
        <v>2.0444507764638837</v>
      </c>
    </row>
    <row r="86" spans="1:13" ht="15" customHeight="1">
      <c r="A86" s="18" t="s">
        <v>43</v>
      </c>
      <c r="B86" s="19">
        <f aca="true" t="shared" si="28" ref="B86:M86">B84/B8</f>
        <v>0.7916603830493139</v>
      </c>
      <c r="C86" s="20">
        <f t="shared" si="28"/>
        <v>0.36654101597558786</v>
      </c>
      <c r="D86" s="20">
        <f t="shared" si="28"/>
        <v>1.0995969314783514</v>
      </c>
      <c r="E86" s="20">
        <f t="shared" si="28"/>
        <v>0.951450286955173</v>
      </c>
      <c r="F86" s="20">
        <f t="shared" si="28"/>
        <v>1.7736976942783946</v>
      </c>
      <c r="G86" s="21">
        <f t="shared" si="28"/>
        <v>3.3698630136986303</v>
      </c>
      <c r="H86" s="19">
        <f t="shared" si="28"/>
        <v>1.057922228670923</v>
      </c>
      <c r="I86" s="20">
        <f t="shared" si="28"/>
        <v>0.5242086825972726</v>
      </c>
      <c r="J86" s="20">
        <f t="shared" si="28"/>
        <v>1.519757497022843</v>
      </c>
      <c r="K86" s="20">
        <f t="shared" si="28"/>
        <v>1.3836995212961827</v>
      </c>
      <c r="L86" s="20">
        <f t="shared" si="28"/>
        <v>2.427032321253673</v>
      </c>
      <c r="M86" s="21">
        <f t="shared" si="28"/>
        <v>4.159420289855072</v>
      </c>
    </row>
    <row r="87" spans="1:13" ht="15.75" customHeight="1">
      <c r="A87" s="108" t="s">
        <v>64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</row>
  </sheetData>
  <mergeCells count="13">
    <mergeCell ref="H5:H6"/>
    <mergeCell ref="I5:I6"/>
    <mergeCell ref="J5:M5"/>
    <mergeCell ref="A46:M46"/>
    <mergeCell ref="A87:M87"/>
    <mergeCell ref="A3:M3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5" footer="0.5"/>
  <pageSetup firstPageNumber="35" useFirstPageNumber="1" horizontalDpi="600" verticalDpi="600" orientation="portrait" scale="95" r:id="rId1"/>
  <headerFooter alignWithMargins="0">
    <oddFooter>&amp;L&amp;"Arial Narrow,Regular"          Zila Series: Khulna&amp;C&amp;"Arial Narrow,Regular"&amp;P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SheetLayoutView="100" workbookViewId="0" topLeftCell="A61">
      <selection activeCell="A17" sqref="A17"/>
    </sheetView>
  </sheetViews>
  <sheetFormatPr defaultColWidth="9.140625" defaultRowHeight="12.75"/>
  <cols>
    <col min="1" max="1" width="20.7109375" style="3" customWidth="1"/>
    <col min="2" max="13" width="5.7109375" style="3" customWidth="1"/>
    <col min="14" max="16384" width="9.140625" style="3" customWidth="1"/>
  </cols>
  <sheetData>
    <row r="1" spans="1:13" ht="15" customHeight="1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 customHeight="1">
      <c r="A3" s="109" t="s">
        <v>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4.25" customHeight="1">
      <c r="A4" s="112" t="s">
        <v>0</v>
      </c>
      <c r="B4" s="119">
        <v>1996</v>
      </c>
      <c r="C4" s="119"/>
      <c r="D4" s="119"/>
      <c r="E4" s="119"/>
      <c r="F4" s="119"/>
      <c r="G4" s="119"/>
      <c r="H4" s="119">
        <v>2008</v>
      </c>
      <c r="I4" s="119"/>
      <c r="J4" s="119"/>
      <c r="K4" s="119"/>
      <c r="L4" s="119"/>
      <c r="M4" s="119"/>
    </row>
    <row r="5" spans="1:13" ht="14.25" customHeight="1">
      <c r="A5" s="113"/>
      <c r="B5" s="120" t="s">
        <v>1</v>
      </c>
      <c r="C5" s="116" t="s">
        <v>67</v>
      </c>
      <c r="D5" s="119" t="s">
        <v>6</v>
      </c>
      <c r="E5" s="119"/>
      <c r="F5" s="119"/>
      <c r="G5" s="119"/>
      <c r="H5" s="116" t="s">
        <v>1</v>
      </c>
      <c r="I5" s="116" t="s">
        <v>67</v>
      </c>
      <c r="J5" s="119" t="s">
        <v>6</v>
      </c>
      <c r="K5" s="119"/>
      <c r="L5" s="119"/>
      <c r="M5" s="119"/>
    </row>
    <row r="6" spans="1:13" ht="23.25" customHeight="1">
      <c r="A6" s="114"/>
      <c r="B6" s="121"/>
      <c r="C6" s="116"/>
      <c r="D6" s="57" t="s">
        <v>2</v>
      </c>
      <c r="E6" s="57" t="s">
        <v>3</v>
      </c>
      <c r="F6" s="57" t="s">
        <v>4</v>
      </c>
      <c r="G6" s="57" t="s">
        <v>5</v>
      </c>
      <c r="H6" s="116"/>
      <c r="I6" s="116"/>
      <c r="J6" s="6" t="s">
        <v>49</v>
      </c>
      <c r="K6" s="57" t="s">
        <v>3</v>
      </c>
      <c r="L6" s="57" t="s">
        <v>4</v>
      </c>
      <c r="M6" s="57" t="s">
        <v>5</v>
      </c>
    </row>
    <row r="7" spans="1:13" ht="15" customHeight="1">
      <c r="A7" s="99"/>
      <c r="B7" s="104"/>
      <c r="C7" s="100"/>
      <c r="D7" s="12"/>
      <c r="E7" s="12"/>
      <c r="F7" s="12"/>
      <c r="G7" s="12"/>
      <c r="H7" s="104"/>
      <c r="I7" s="100"/>
      <c r="J7" s="101"/>
      <c r="K7" s="12"/>
      <c r="L7" s="12"/>
      <c r="M7" s="45"/>
    </row>
    <row r="8" spans="1:13" ht="15" customHeight="1">
      <c r="A8" s="65" t="s">
        <v>13</v>
      </c>
      <c r="B8" s="11"/>
      <c r="C8" s="12"/>
      <c r="D8" s="12"/>
      <c r="E8" s="12"/>
      <c r="F8" s="12"/>
      <c r="G8" s="13"/>
      <c r="H8" s="15">
        <v>41020</v>
      </c>
      <c r="I8" s="16">
        <v>25101</v>
      </c>
      <c r="J8" s="16">
        <v>15919</v>
      </c>
      <c r="K8" s="16">
        <v>13571</v>
      </c>
      <c r="L8" s="16">
        <v>2215</v>
      </c>
      <c r="M8" s="17">
        <v>133</v>
      </c>
    </row>
    <row r="9" spans="1:13" ht="15" customHeight="1">
      <c r="A9" s="7" t="s">
        <v>21</v>
      </c>
      <c r="B9" s="8"/>
      <c r="C9" s="9"/>
      <c r="D9" s="9"/>
      <c r="E9" s="9"/>
      <c r="F9" s="9"/>
      <c r="G9" s="10"/>
      <c r="H9" s="8">
        <v>100</v>
      </c>
      <c r="I9" s="9">
        <f>I8/H8*100</f>
        <v>61.19210141394442</v>
      </c>
      <c r="J9" s="9">
        <f>J8/H8*100</f>
        <v>38.807898586055586</v>
      </c>
      <c r="K9" s="9">
        <f>K8/J8*100</f>
        <v>85.25032979458508</v>
      </c>
      <c r="L9" s="9">
        <f>L8/J8*100</f>
        <v>13.914190589861173</v>
      </c>
      <c r="M9" s="10">
        <f>M8/J8*100</f>
        <v>0.8354796155537408</v>
      </c>
    </row>
    <row r="10" spans="1:13" ht="15" customHeight="1">
      <c r="A10" s="7"/>
      <c r="B10" s="11"/>
      <c r="C10" s="12"/>
      <c r="D10" s="12"/>
      <c r="E10" s="12"/>
      <c r="F10" s="12"/>
      <c r="G10" s="13"/>
      <c r="H10" s="11"/>
      <c r="I10" s="12"/>
      <c r="J10" s="12"/>
      <c r="K10" s="12"/>
      <c r="L10" s="12"/>
      <c r="M10" s="13"/>
    </row>
    <row r="11" spans="1:13" ht="15" customHeight="1">
      <c r="A11" s="65" t="s">
        <v>14</v>
      </c>
      <c r="B11" s="11"/>
      <c r="C11" s="12"/>
      <c r="D11" s="12"/>
      <c r="E11" s="12"/>
      <c r="F11" s="12"/>
      <c r="G11" s="13"/>
      <c r="H11" s="11"/>
      <c r="I11" s="12"/>
      <c r="J11" s="12"/>
      <c r="K11" s="12"/>
      <c r="L11" s="12"/>
      <c r="M11" s="13"/>
    </row>
    <row r="12" spans="1:13" ht="15" customHeight="1">
      <c r="A12" s="7" t="s">
        <v>22</v>
      </c>
      <c r="B12" s="11"/>
      <c r="C12" s="12"/>
      <c r="D12" s="12"/>
      <c r="E12" s="12"/>
      <c r="F12" s="12"/>
      <c r="G12" s="13"/>
      <c r="H12" s="15">
        <v>21304</v>
      </c>
      <c r="I12" s="16">
        <v>11543</v>
      </c>
      <c r="J12" s="16">
        <v>9761</v>
      </c>
      <c r="K12" s="16">
        <v>8651</v>
      </c>
      <c r="L12" s="16">
        <v>1040</v>
      </c>
      <c r="M12" s="17">
        <v>70</v>
      </c>
    </row>
    <row r="13" spans="1:13" ht="15" customHeight="1">
      <c r="A13" s="7" t="s">
        <v>47</v>
      </c>
      <c r="B13" s="8"/>
      <c r="C13" s="9"/>
      <c r="D13" s="9"/>
      <c r="E13" s="9"/>
      <c r="F13" s="9"/>
      <c r="G13" s="10"/>
      <c r="H13" s="8">
        <v>100</v>
      </c>
      <c r="I13" s="9">
        <f>I12/H12*100</f>
        <v>54.18231318062335</v>
      </c>
      <c r="J13" s="9">
        <f>J12/H12*100</f>
        <v>45.81768681937664</v>
      </c>
      <c r="K13" s="9">
        <f>K12/J12*100</f>
        <v>88.62821432230305</v>
      </c>
      <c r="L13" s="9">
        <f>L12/J12*100</f>
        <v>10.654646040364717</v>
      </c>
      <c r="M13" s="10">
        <f>M12/J12*100</f>
        <v>0.7171396373322405</v>
      </c>
    </row>
    <row r="14" spans="1:13" ht="15" customHeight="1">
      <c r="A14" s="7" t="s">
        <v>68</v>
      </c>
      <c r="B14" s="8"/>
      <c r="C14" s="9"/>
      <c r="D14" s="9"/>
      <c r="E14" s="9"/>
      <c r="F14" s="9"/>
      <c r="G14" s="10"/>
      <c r="H14" s="8">
        <f aca="true" t="shared" si="0" ref="H14:M14">H12/H8*100</f>
        <v>51.93564115065822</v>
      </c>
      <c r="I14" s="9">
        <f t="shared" si="0"/>
        <v>45.98621568861798</v>
      </c>
      <c r="J14" s="9">
        <f t="shared" si="0"/>
        <v>61.31666561969973</v>
      </c>
      <c r="K14" s="9">
        <f t="shared" si="0"/>
        <v>63.74622356495468</v>
      </c>
      <c r="L14" s="9">
        <f t="shared" si="0"/>
        <v>46.95259593679458</v>
      </c>
      <c r="M14" s="10">
        <f t="shared" si="0"/>
        <v>52.63157894736842</v>
      </c>
    </row>
    <row r="15" spans="1:13" ht="15" customHeight="1">
      <c r="A15" s="7"/>
      <c r="B15" s="11"/>
      <c r="C15" s="12"/>
      <c r="D15" s="12"/>
      <c r="E15" s="12"/>
      <c r="F15" s="12"/>
      <c r="G15" s="13"/>
      <c r="H15" s="11"/>
      <c r="I15" s="12"/>
      <c r="J15" s="12"/>
      <c r="K15" s="12"/>
      <c r="L15" s="12"/>
      <c r="M15" s="13"/>
    </row>
    <row r="16" spans="1:13" ht="15" customHeight="1">
      <c r="A16" s="7" t="s">
        <v>11</v>
      </c>
      <c r="B16" s="11"/>
      <c r="C16" s="12"/>
      <c r="D16" s="12"/>
      <c r="E16" s="12"/>
      <c r="F16" s="12"/>
      <c r="G16" s="13"/>
      <c r="H16" s="15">
        <v>6646</v>
      </c>
      <c r="I16" s="16">
        <v>1232</v>
      </c>
      <c r="J16" s="16">
        <v>5414</v>
      </c>
      <c r="K16" s="16">
        <v>4198</v>
      </c>
      <c r="L16" s="16">
        <v>1154</v>
      </c>
      <c r="M16" s="17">
        <v>62</v>
      </c>
    </row>
    <row r="17" spans="1:13" ht="15" customHeight="1">
      <c r="A17" s="7" t="s">
        <v>21</v>
      </c>
      <c r="B17" s="8"/>
      <c r="C17" s="9"/>
      <c r="D17" s="9"/>
      <c r="E17" s="9"/>
      <c r="F17" s="9"/>
      <c r="G17" s="10"/>
      <c r="H17" s="8">
        <v>100</v>
      </c>
      <c r="I17" s="9">
        <f>I16/H16*100</f>
        <v>18.537466145049656</v>
      </c>
      <c r="J17" s="9">
        <f>J16/H16*100</f>
        <v>81.46253385495035</v>
      </c>
      <c r="K17" s="9">
        <f>K16/J16*100</f>
        <v>77.53971185814554</v>
      </c>
      <c r="L17" s="9">
        <f>L16/J16*100</f>
        <v>21.315108976727004</v>
      </c>
      <c r="M17" s="10">
        <f>M16/J16*100</f>
        <v>1.1451791651274472</v>
      </c>
    </row>
    <row r="18" spans="1:13" ht="15" customHeight="1">
      <c r="A18" s="7" t="s">
        <v>69</v>
      </c>
      <c r="B18" s="8"/>
      <c r="C18" s="9"/>
      <c r="D18" s="9"/>
      <c r="E18" s="9"/>
      <c r="F18" s="9"/>
      <c r="G18" s="10"/>
      <c r="H18" s="8">
        <f aca="true" t="shared" si="1" ref="H18:M18">H16/H8*100</f>
        <v>16.20185275475378</v>
      </c>
      <c r="I18" s="9">
        <f t="shared" si="1"/>
        <v>4.908170989203618</v>
      </c>
      <c r="J18" s="9">
        <f t="shared" si="1"/>
        <v>34.00967397449588</v>
      </c>
      <c r="K18" s="9">
        <f t="shared" si="1"/>
        <v>30.933608429739884</v>
      </c>
      <c r="L18" s="9">
        <f t="shared" si="1"/>
        <v>52.09932279909707</v>
      </c>
      <c r="M18" s="10">
        <f t="shared" si="1"/>
        <v>46.616541353383454</v>
      </c>
    </row>
    <row r="19" spans="1:13" ht="15" customHeight="1">
      <c r="A19" s="7"/>
      <c r="B19" s="11"/>
      <c r="C19" s="12"/>
      <c r="D19" s="12"/>
      <c r="E19" s="12"/>
      <c r="F19" s="12"/>
      <c r="G19" s="13"/>
      <c r="H19" s="11"/>
      <c r="I19" s="12"/>
      <c r="J19" s="12"/>
      <c r="K19" s="12"/>
      <c r="L19" s="12"/>
      <c r="M19" s="13"/>
    </row>
    <row r="20" spans="1:13" ht="15" customHeight="1">
      <c r="A20" s="7" t="s">
        <v>23</v>
      </c>
      <c r="B20" s="11"/>
      <c r="C20" s="12"/>
      <c r="D20" s="12"/>
      <c r="E20" s="12"/>
      <c r="F20" s="12"/>
      <c r="G20" s="13"/>
      <c r="H20" s="15">
        <v>13070</v>
      </c>
      <c r="I20" s="16">
        <v>12326</v>
      </c>
      <c r="J20" s="16">
        <v>744</v>
      </c>
      <c r="K20" s="16">
        <v>722</v>
      </c>
      <c r="L20" s="16">
        <v>21</v>
      </c>
      <c r="M20" s="17">
        <v>1</v>
      </c>
    </row>
    <row r="21" spans="1:13" ht="15" customHeight="1">
      <c r="A21" s="7" t="s">
        <v>48</v>
      </c>
      <c r="B21" s="8"/>
      <c r="C21" s="9"/>
      <c r="D21" s="9"/>
      <c r="E21" s="9"/>
      <c r="F21" s="9"/>
      <c r="G21" s="10"/>
      <c r="H21" s="8">
        <v>100</v>
      </c>
      <c r="I21" s="9">
        <f>I20/H20*100</f>
        <v>94.30757459831676</v>
      </c>
      <c r="J21" s="9">
        <f>J20/H20*100</f>
        <v>5.692425401683244</v>
      </c>
      <c r="K21" s="9">
        <f>K20/J20*100</f>
        <v>97.04301075268818</v>
      </c>
      <c r="L21" s="9">
        <f>L20/J20*100</f>
        <v>2.82258064516129</v>
      </c>
      <c r="M21" s="10">
        <f>M20/J20*100</f>
        <v>0.13440860215053765</v>
      </c>
    </row>
    <row r="22" spans="1:13" ht="15" customHeight="1">
      <c r="A22" s="7" t="s">
        <v>69</v>
      </c>
      <c r="B22" s="8"/>
      <c r="C22" s="9"/>
      <c r="D22" s="9"/>
      <c r="E22" s="9"/>
      <c r="F22" s="9"/>
      <c r="G22" s="10"/>
      <c r="H22" s="8">
        <f aca="true" t="shared" si="2" ref="H22:M22">H20/H8*100</f>
        <v>31.862506094588007</v>
      </c>
      <c r="I22" s="9">
        <f t="shared" si="2"/>
        <v>49.1056133221784</v>
      </c>
      <c r="J22" s="9">
        <f t="shared" si="2"/>
        <v>4.673660405804385</v>
      </c>
      <c r="K22" s="9">
        <f t="shared" si="2"/>
        <v>5.3201680053054305</v>
      </c>
      <c r="L22" s="9">
        <f t="shared" si="2"/>
        <v>0.9480812641083521</v>
      </c>
      <c r="M22" s="10">
        <f t="shared" si="2"/>
        <v>0.7518796992481203</v>
      </c>
    </row>
    <row r="23" spans="1:13" ht="15" customHeight="1">
      <c r="A23" s="7"/>
      <c r="B23" s="11"/>
      <c r="C23" s="12"/>
      <c r="D23" s="12"/>
      <c r="E23" s="12"/>
      <c r="F23" s="12"/>
      <c r="G23" s="13"/>
      <c r="H23" s="11"/>
      <c r="I23" s="12"/>
      <c r="J23" s="12"/>
      <c r="K23" s="12"/>
      <c r="L23" s="12"/>
      <c r="M23" s="13"/>
    </row>
    <row r="24" spans="1:13" ht="15" customHeight="1">
      <c r="A24" s="65" t="s">
        <v>15</v>
      </c>
      <c r="B24" s="11"/>
      <c r="C24" s="12"/>
      <c r="D24" s="12"/>
      <c r="E24" s="12"/>
      <c r="F24" s="12"/>
      <c r="G24" s="13"/>
      <c r="H24" s="15">
        <v>6171</v>
      </c>
      <c r="I24" s="16">
        <v>2251</v>
      </c>
      <c r="J24" s="16">
        <v>3920</v>
      </c>
      <c r="K24" s="16">
        <v>3417</v>
      </c>
      <c r="L24" s="16">
        <v>475</v>
      </c>
      <c r="M24" s="17">
        <v>28</v>
      </c>
    </row>
    <row r="25" spans="1:13" ht="15" customHeight="1">
      <c r="A25" s="7" t="s">
        <v>21</v>
      </c>
      <c r="B25" s="8"/>
      <c r="C25" s="9"/>
      <c r="D25" s="9"/>
      <c r="E25" s="9"/>
      <c r="F25" s="9"/>
      <c r="G25" s="10"/>
      <c r="H25" s="8">
        <v>100</v>
      </c>
      <c r="I25" s="9">
        <f>I24/H24*100</f>
        <v>36.47707016690973</v>
      </c>
      <c r="J25" s="9">
        <f>J24/H24*100</f>
        <v>63.52292983309026</v>
      </c>
      <c r="K25" s="9">
        <f>K24/J24*100</f>
        <v>87.16836734693878</v>
      </c>
      <c r="L25" s="9">
        <f>L24/J24*100</f>
        <v>12.11734693877551</v>
      </c>
      <c r="M25" s="10">
        <f>M24/J24*100</f>
        <v>0.7142857142857143</v>
      </c>
    </row>
    <row r="26" spans="1:13" ht="15" customHeight="1">
      <c r="A26" s="7" t="s">
        <v>70</v>
      </c>
      <c r="B26" s="8"/>
      <c r="C26" s="9"/>
      <c r="D26" s="9"/>
      <c r="E26" s="9"/>
      <c r="F26" s="9"/>
      <c r="G26" s="10"/>
      <c r="H26" s="8">
        <f aca="true" t="shared" si="3" ref="H26:M26">H24/H8*100</f>
        <v>15.043881033642126</v>
      </c>
      <c r="I26" s="9">
        <f t="shared" si="3"/>
        <v>8.967770208358234</v>
      </c>
      <c r="J26" s="9">
        <f t="shared" si="3"/>
        <v>24.624662353162886</v>
      </c>
      <c r="K26" s="9">
        <f t="shared" si="3"/>
        <v>25.17868985336379</v>
      </c>
      <c r="L26" s="9">
        <f t="shared" si="3"/>
        <v>21.44469525959368</v>
      </c>
      <c r="M26" s="10">
        <f t="shared" si="3"/>
        <v>21.052631578947366</v>
      </c>
    </row>
    <row r="27" spans="1:13" ht="15" customHeight="1">
      <c r="A27" s="7"/>
      <c r="B27" s="11"/>
      <c r="C27" s="12"/>
      <c r="D27" s="12"/>
      <c r="E27" s="12"/>
      <c r="F27" s="12"/>
      <c r="G27" s="13"/>
      <c r="H27" s="11"/>
      <c r="I27" s="12"/>
      <c r="J27" s="12"/>
      <c r="K27" s="12"/>
      <c r="L27" s="12"/>
      <c r="M27" s="13"/>
    </row>
    <row r="28" spans="1:13" ht="15" customHeight="1">
      <c r="A28" s="65" t="s">
        <v>16</v>
      </c>
      <c r="B28" s="11"/>
      <c r="C28" s="12"/>
      <c r="D28" s="12"/>
      <c r="E28" s="12"/>
      <c r="F28" s="12"/>
      <c r="G28" s="13"/>
      <c r="H28" s="15">
        <v>20463</v>
      </c>
      <c r="I28" s="16">
        <v>2397</v>
      </c>
      <c r="J28" s="16">
        <v>18066</v>
      </c>
      <c r="K28" s="16">
        <v>10039</v>
      </c>
      <c r="L28" s="16">
        <v>6827</v>
      </c>
      <c r="M28" s="17">
        <v>1199</v>
      </c>
    </row>
    <row r="29" spans="1:13" ht="15" customHeight="1">
      <c r="A29" s="7" t="s">
        <v>40</v>
      </c>
      <c r="B29" s="8"/>
      <c r="C29" s="9"/>
      <c r="D29" s="9"/>
      <c r="E29" s="9"/>
      <c r="F29" s="9"/>
      <c r="G29" s="10"/>
      <c r="H29" s="8">
        <v>100</v>
      </c>
      <c r="I29" s="9">
        <f>I28/H28*100</f>
        <v>11.713824952353027</v>
      </c>
      <c r="J29" s="9">
        <f>J28/H28*100</f>
        <v>88.28617504764698</v>
      </c>
      <c r="K29" s="9">
        <f>K28/J28*100</f>
        <v>55.56847116129746</v>
      </c>
      <c r="L29" s="9">
        <f>L28/J28*100</f>
        <v>37.78921731429204</v>
      </c>
      <c r="M29" s="10">
        <f>M28/J28*100</f>
        <v>6.636776264806819</v>
      </c>
    </row>
    <row r="30" spans="1:13" ht="15" customHeight="1">
      <c r="A30" s="7" t="s">
        <v>71</v>
      </c>
      <c r="B30" s="8"/>
      <c r="C30" s="9"/>
      <c r="D30" s="9"/>
      <c r="E30" s="9"/>
      <c r="F30" s="9"/>
      <c r="G30" s="10"/>
      <c r="H30" s="8">
        <f aca="true" t="shared" si="4" ref="H30:M30">H28/H33*100</f>
        <v>91.41797712651895</v>
      </c>
      <c r="I30" s="9">
        <f t="shared" si="4"/>
        <v>155.64935064935065</v>
      </c>
      <c r="J30" s="9">
        <f t="shared" si="4"/>
        <v>86.67242371905584</v>
      </c>
      <c r="K30" s="9">
        <f t="shared" si="4"/>
        <v>91.04843098131688</v>
      </c>
      <c r="L30" s="9">
        <f t="shared" si="4"/>
        <v>81.98630959529241</v>
      </c>
      <c r="M30" s="10">
        <f t="shared" si="4"/>
        <v>80.46979865771812</v>
      </c>
    </row>
    <row r="31" spans="1:13" ht="15" customHeight="1">
      <c r="A31" s="7" t="s">
        <v>24</v>
      </c>
      <c r="B31" s="8"/>
      <c r="C31" s="9"/>
      <c r="D31" s="9"/>
      <c r="E31" s="9"/>
      <c r="F31" s="9"/>
      <c r="G31" s="10"/>
      <c r="H31" s="8">
        <f aca="true" t="shared" si="5" ref="H31:M31">H28/H8</f>
        <v>0.49885421745490005</v>
      </c>
      <c r="I31" s="9">
        <f t="shared" si="5"/>
        <v>0.09549420341819051</v>
      </c>
      <c r="J31" s="9">
        <f t="shared" si="5"/>
        <v>1.1348702807965325</v>
      </c>
      <c r="K31" s="9">
        <f t="shared" si="5"/>
        <v>0.7397391496573577</v>
      </c>
      <c r="L31" s="9">
        <f t="shared" si="5"/>
        <v>3.0821670428893904</v>
      </c>
      <c r="M31" s="10">
        <f t="shared" si="5"/>
        <v>9.015037593984962</v>
      </c>
    </row>
    <row r="32" spans="1:13" ht="15" customHeight="1">
      <c r="A32" s="7"/>
      <c r="B32" s="11"/>
      <c r="C32" s="12"/>
      <c r="D32" s="12"/>
      <c r="E32" s="12"/>
      <c r="F32" s="12"/>
      <c r="G32" s="13"/>
      <c r="H32" s="11"/>
      <c r="I32" s="12"/>
      <c r="J32" s="12"/>
      <c r="K32" s="12"/>
      <c r="L32" s="12"/>
      <c r="M32" s="13"/>
    </row>
    <row r="33" spans="1:13" ht="15" customHeight="1">
      <c r="A33" s="65" t="s">
        <v>17</v>
      </c>
      <c r="B33" s="11"/>
      <c r="C33" s="12"/>
      <c r="D33" s="12"/>
      <c r="E33" s="12"/>
      <c r="F33" s="12"/>
      <c r="G33" s="13"/>
      <c r="H33" s="15">
        <v>22384</v>
      </c>
      <c r="I33" s="16">
        <v>1540</v>
      </c>
      <c r="J33" s="16">
        <v>20844</v>
      </c>
      <c r="K33" s="16">
        <v>11026</v>
      </c>
      <c r="L33" s="16">
        <v>8327</v>
      </c>
      <c r="M33" s="17">
        <v>1490</v>
      </c>
    </row>
    <row r="34" spans="1:13" ht="15" customHeight="1">
      <c r="A34" s="7" t="s">
        <v>47</v>
      </c>
      <c r="B34" s="8"/>
      <c r="C34" s="9"/>
      <c r="D34" s="9"/>
      <c r="E34" s="9"/>
      <c r="F34" s="9"/>
      <c r="G34" s="10"/>
      <c r="H34" s="8">
        <v>100</v>
      </c>
      <c r="I34" s="9">
        <f>I33/H33*100</f>
        <v>6.879914224446034</v>
      </c>
      <c r="J34" s="9">
        <f>J33/H33*100</f>
        <v>93.12008577555396</v>
      </c>
      <c r="K34" s="9">
        <f>K33/J33*100</f>
        <v>52.89771636921896</v>
      </c>
      <c r="L34" s="9">
        <f>L33/J33*100</f>
        <v>39.949146037228935</v>
      </c>
      <c r="M34" s="10">
        <f>M33/J33*100</f>
        <v>7.148340049894454</v>
      </c>
    </row>
    <row r="35" spans="1:13" ht="15" customHeight="1">
      <c r="A35" s="7" t="s">
        <v>44</v>
      </c>
      <c r="B35" s="8"/>
      <c r="C35" s="9"/>
      <c r="D35" s="9"/>
      <c r="E35" s="9"/>
      <c r="F35" s="9"/>
      <c r="G35" s="10"/>
      <c r="H35" s="8">
        <f aca="true" t="shared" si="6" ref="H35:M35">H33/H8</f>
        <v>0.5456850316918577</v>
      </c>
      <c r="I35" s="9">
        <f t="shared" si="6"/>
        <v>0.06135213736504522</v>
      </c>
      <c r="J35" s="9">
        <f t="shared" si="6"/>
        <v>1.3093787298197124</v>
      </c>
      <c r="K35" s="9">
        <f t="shared" si="6"/>
        <v>0.812467762139857</v>
      </c>
      <c r="L35" s="9">
        <f t="shared" si="6"/>
        <v>3.7593679458239277</v>
      </c>
      <c r="M35" s="10">
        <f t="shared" si="6"/>
        <v>11.203007518796992</v>
      </c>
    </row>
    <row r="36" spans="1:13" ht="15" customHeight="1">
      <c r="A36" s="7"/>
      <c r="B36" s="11"/>
      <c r="C36" s="12"/>
      <c r="D36" s="12"/>
      <c r="E36" s="12"/>
      <c r="F36" s="12"/>
      <c r="G36" s="13"/>
      <c r="H36" s="11"/>
      <c r="I36" s="12"/>
      <c r="J36" s="12"/>
      <c r="K36" s="12"/>
      <c r="L36" s="12"/>
      <c r="M36" s="13"/>
    </row>
    <row r="37" spans="1:13" ht="15" customHeight="1">
      <c r="A37" s="65" t="s">
        <v>18</v>
      </c>
      <c r="B37" s="11"/>
      <c r="C37" s="12"/>
      <c r="D37" s="12"/>
      <c r="E37" s="12"/>
      <c r="F37" s="12"/>
      <c r="G37" s="13"/>
      <c r="H37" s="15">
        <v>2045</v>
      </c>
      <c r="I37" s="16">
        <v>857</v>
      </c>
      <c r="J37" s="16">
        <v>1188</v>
      </c>
      <c r="K37" s="16">
        <v>896</v>
      </c>
      <c r="L37" s="16">
        <v>266</v>
      </c>
      <c r="M37" s="17">
        <v>26</v>
      </c>
    </row>
    <row r="38" spans="1:13" ht="15" customHeight="1">
      <c r="A38" s="7" t="s">
        <v>21</v>
      </c>
      <c r="B38" s="8"/>
      <c r="C38" s="9"/>
      <c r="D38" s="9"/>
      <c r="E38" s="9"/>
      <c r="F38" s="9"/>
      <c r="G38" s="10"/>
      <c r="H38" s="8">
        <v>100</v>
      </c>
      <c r="I38" s="9">
        <f>I37/H37*100</f>
        <v>41.90709046454767</v>
      </c>
      <c r="J38" s="9">
        <f>J37/H37*100</f>
        <v>58.09290953545232</v>
      </c>
      <c r="K38" s="9">
        <f>K37/J37*100</f>
        <v>75.42087542087542</v>
      </c>
      <c r="L38" s="9">
        <f>L37/J37*100</f>
        <v>22.39057239057239</v>
      </c>
      <c r="M38" s="10">
        <f>M37/J37*100</f>
        <v>2.1885521885521886</v>
      </c>
    </row>
    <row r="39" spans="1:13" ht="15" customHeight="1">
      <c r="A39" s="7" t="s">
        <v>72</v>
      </c>
      <c r="B39" s="8"/>
      <c r="C39" s="9"/>
      <c r="D39" s="9"/>
      <c r="E39" s="9"/>
      <c r="F39" s="9"/>
      <c r="G39" s="10"/>
      <c r="H39" s="8">
        <f aca="true" t="shared" si="7" ref="H39:M39">H37/H33*100</f>
        <v>9.135989992852037</v>
      </c>
      <c r="I39" s="9">
        <f t="shared" si="7"/>
        <v>55.64935064935065</v>
      </c>
      <c r="J39" s="9">
        <f t="shared" si="7"/>
        <v>5.699481865284974</v>
      </c>
      <c r="K39" s="9">
        <f t="shared" si="7"/>
        <v>8.126247052421549</v>
      </c>
      <c r="L39" s="9">
        <f t="shared" si="7"/>
        <v>3.194427765101477</v>
      </c>
      <c r="M39" s="10">
        <f t="shared" si="7"/>
        <v>1.74496644295302</v>
      </c>
    </row>
    <row r="40" spans="1:13" ht="15" customHeight="1">
      <c r="A40" s="7" t="s">
        <v>25</v>
      </c>
      <c r="B40" s="8"/>
      <c r="C40" s="9"/>
      <c r="D40" s="9"/>
      <c r="E40" s="9"/>
      <c r="F40" s="9"/>
      <c r="G40" s="10"/>
      <c r="H40" s="8">
        <f aca="true" t="shared" si="8" ref="H40:M40">H37/H8</f>
        <v>0.049853729887859584</v>
      </c>
      <c r="I40" s="9">
        <f t="shared" si="8"/>
        <v>0.03414206605314529</v>
      </c>
      <c r="J40" s="9">
        <f t="shared" si="8"/>
        <v>0.07462780325397324</v>
      </c>
      <c r="K40" s="9">
        <f t="shared" si="8"/>
        <v>0.06602313757276546</v>
      </c>
      <c r="L40" s="9">
        <f t="shared" si="8"/>
        <v>0.1200902934537246</v>
      </c>
      <c r="M40" s="10">
        <f t="shared" si="8"/>
        <v>0.19548872180451127</v>
      </c>
    </row>
    <row r="41" spans="1:13" ht="15" customHeight="1">
      <c r="A41" s="7"/>
      <c r="B41" s="11"/>
      <c r="C41" s="12"/>
      <c r="D41" s="12"/>
      <c r="E41" s="12"/>
      <c r="F41" s="12"/>
      <c r="G41" s="13"/>
      <c r="H41" s="11"/>
      <c r="I41" s="12"/>
      <c r="J41" s="12"/>
      <c r="K41" s="12"/>
      <c r="L41" s="12"/>
      <c r="M41" s="13"/>
    </row>
    <row r="42" spans="1:13" ht="15" customHeight="1">
      <c r="A42" s="65" t="s">
        <v>12</v>
      </c>
      <c r="B42" s="11"/>
      <c r="C42" s="12"/>
      <c r="D42" s="12"/>
      <c r="E42" s="12"/>
      <c r="F42" s="12"/>
      <c r="G42" s="13"/>
      <c r="H42" s="15">
        <v>17097</v>
      </c>
      <c r="I42" s="16">
        <v>106</v>
      </c>
      <c r="J42" s="16">
        <v>16991</v>
      </c>
      <c r="K42" s="16">
        <v>8796</v>
      </c>
      <c r="L42" s="16">
        <v>6932</v>
      </c>
      <c r="M42" s="17">
        <v>1263</v>
      </c>
    </row>
    <row r="43" spans="1:13" ht="15" customHeight="1">
      <c r="A43" s="7" t="s">
        <v>47</v>
      </c>
      <c r="B43" s="8"/>
      <c r="C43" s="9"/>
      <c r="D43" s="9"/>
      <c r="E43" s="9"/>
      <c r="F43" s="9"/>
      <c r="G43" s="10"/>
      <c r="H43" s="8">
        <v>100</v>
      </c>
      <c r="I43" s="9">
        <f>I42/H42*100</f>
        <v>0.6199918114289057</v>
      </c>
      <c r="J43" s="9">
        <f>J42/H42*100</f>
        <v>99.38000818857108</v>
      </c>
      <c r="K43" s="9">
        <f>K42/J42*100</f>
        <v>51.76858336766523</v>
      </c>
      <c r="L43" s="9">
        <f>L42/J42*100</f>
        <v>40.798069566240954</v>
      </c>
      <c r="M43" s="10">
        <f>M42/J42*100</f>
        <v>7.433347066093815</v>
      </c>
    </row>
    <row r="44" spans="1:13" ht="15" customHeight="1">
      <c r="A44" s="7" t="s">
        <v>73</v>
      </c>
      <c r="B44" s="8"/>
      <c r="C44" s="9"/>
      <c r="D44" s="9"/>
      <c r="E44" s="9"/>
      <c r="F44" s="9"/>
      <c r="G44" s="10"/>
      <c r="H44" s="8">
        <f aca="true" t="shared" si="9" ref="H44:M44">H42/H33*100</f>
        <v>76.38045032165832</v>
      </c>
      <c r="I44" s="9">
        <f t="shared" si="9"/>
        <v>6.883116883116883</v>
      </c>
      <c r="J44" s="9">
        <f t="shared" si="9"/>
        <v>81.51506428708501</v>
      </c>
      <c r="K44" s="9">
        <f t="shared" si="9"/>
        <v>79.77507709051334</v>
      </c>
      <c r="L44" s="9">
        <f t="shared" si="9"/>
        <v>83.24726792362195</v>
      </c>
      <c r="M44" s="10">
        <f t="shared" si="9"/>
        <v>84.76510067114094</v>
      </c>
    </row>
    <row r="45" spans="1:13" ht="15" customHeight="1">
      <c r="A45" s="7" t="s">
        <v>24</v>
      </c>
      <c r="B45" s="8"/>
      <c r="C45" s="9"/>
      <c r="D45" s="9"/>
      <c r="E45" s="9"/>
      <c r="F45" s="9"/>
      <c r="G45" s="10"/>
      <c r="H45" s="8">
        <f aca="true" t="shared" si="10" ref="H45:M45">H42/H8</f>
        <v>0.41679668454412483</v>
      </c>
      <c r="I45" s="9">
        <f t="shared" si="10"/>
        <v>0.004222939325126489</v>
      </c>
      <c r="J45" s="9">
        <f t="shared" si="10"/>
        <v>1.0673409133739558</v>
      </c>
      <c r="K45" s="9">
        <f t="shared" si="10"/>
        <v>0.6481467835826394</v>
      </c>
      <c r="L45" s="9">
        <f t="shared" si="10"/>
        <v>3.129571106094808</v>
      </c>
      <c r="M45" s="10">
        <f t="shared" si="10"/>
        <v>9.496240601503759</v>
      </c>
    </row>
    <row r="46" spans="1:13" ht="12.75" customHeight="1">
      <c r="A46" s="108" t="s">
        <v>64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"/>
    </row>
    <row r="47" spans="1:13" ht="15" customHeight="1">
      <c r="A47" s="65" t="s">
        <v>19</v>
      </c>
      <c r="B47" s="50"/>
      <c r="C47" s="51"/>
      <c r="D47" s="12"/>
      <c r="E47" s="12"/>
      <c r="F47" s="12"/>
      <c r="G47" s="13"/>
      <c r="H47" s="22"/>
      <c r="I47" s="23"/>
      <c r="J47" s="16">
        <v>20936</v>
      </c>
      <c r="K47" s="16">
        <v>10697</v>
      </c>
      <c r="L47" s="16">
        <v>8738</v>
      </c>
      <c r="M47" s="17">
        <v>1501</v>
      </c>
    </row>
    <row r="48" spans="1:13" ht="15" customHeight="1">
      <c r="A48" s="7" t="s">
        <v>47</v>
      </c>
      <c r="B48" s="61"/>
      <c r="C48" s="62"/>
      <c r="D48" s="9"/>
      <c r="E48" s="9"/>
      <c r="F48" s="9"/>
      <c r="G48" s="10"/>
      <c r="H48" s="26"/>
      <c r="I48" s="27"/>
      <c r="J48" s="9">
        <v>100</v>
      </c>
      <c r="K48" s="9">
        <f>K47/J47*100</f>
        <v>51.093809705769964</v>
      </c>
      <c r="L48" s="9">
        <f>L47/J47*100</f>
        <v>41.73672143675965</v>
      </c>
      <c r="M48" s="10">
        <f>M47/J47*100</f>
        <v>7.169468857470386</v>
      </c>
    </row>
    <row r="49" spans="1:13" ht="10.5" customHeight="1">
      <c r="A49" s="7"/>
      <c r="B49" s="50"/>
      <c r="C49" s="51"/>
      <c r="D49" s="12"/>
      <c r="E49" s="12"/>
      <c r="F49" s="12"/>
      <c r="G49" s="13"/>
      <c r="H49" s="11"/>
      <c r="I49" s="12"/>
      <c r="J49" s="12"/>
      <c r="K49" s="12"/>
      <c r="L49" s="12"/>
      <c r="M49" s="13"/>
    </row>
    <row r="50" spans="1:13" ht="15" customHeight="1">
      <c r="A50" s="65" t="s">
        <v>62</v>
      </c>
      <c r="B50" s="50"/>
      <c r="C50" s="51"/>
      <c r="D50" s="9"/>
      <c r="E50" s="9"/>
      <c r="F50" s="9"/>
      <c r="G50" s="9"/>
      <c r="H50" s="22"/>
      <c r="I50" s="23"/>
      <c r="J50" s="67">
        <v>148.89410426000995</v>
      </c>
      <c r="K50" s="67">
        <v>154.89429481610193</v>
      </c>
      <c r="L50" s="67">
        <v>144.66887417218544</v>
      </c>
      <c r="M50" s="70">
        <v>134.61883408071748</v>
      </c>
    </row>
    <row r="51" spans="1:13" ht="9" customHeight="1">
      <c r="A51" s="7"/>
      <c r="B51" s="50"/>
      <c r="C51" s="51"/>
      <c r="D51" s="12"/>
      <c r="E51" s="12"/>
      <c r="F51" s="12"/>
      <c r="G51" s="13"/>
      <c r="H51" s="11"/>
      <c r="I51" s="12"/>
      <c r="J51" s="12"/>
      <c r="K51" s="12"/>
      <c r="L51" s="12"/>
      <c r="M51" s="13"/>
    </row>
    <row r="52" spans="1:13" ht="15" customHeight="1">
      <c r="A52" s="65" t="s">
        <v>20</v>
      </c>
      <c r="B52" s="50"/>
      <c r="C52" s="51"/>
      <c r="D52" s="12"/>
      <c r="E52" s="12"/>
      <c r="F52" s="12"/>
      <c r="G52" s="13"/>
      <c r="H52" s="11"/>
      <c r="I52" s="12"/>
      <c r="J52" s="12"/>
      <c r="K52" s="12"/>
      <c r="L52" s="12"/>
      <c r="M52" s="13"/>
    </row>
    <row r="53" spans="1:13" ht="15" customHeight="1">
      <c r="A53" s="7" t="s">
        <v>26</v>
      </c>
      <c r="B53" s="50"/>
      <c r="C53" s="51"/>
      <c r="D53" s="12"/>
      <c r="E53" s="12"/>
      <c r="F53" s="12"/>
      <c r="G53" s="13"/>
      <c r="H53" s="22"/>
      <c r="I53" s="23"/>
      <c r="J53" s="63">
        <v>7553</v>
      </c>
      <c r="K53" s="63">
        <v>5857</v>
      </c>
      <c r="L53" s="63">
        <v>1602</v>
      </c>
      <c r="M53" s="64">
        <v>94</v>
      </c>
    </row>
    <row r="54" spans="1:13" ht="15" customHeight="1">
      <c r="A54" s="7" t="s">
        <v>27</v>
      </c>
      <c r="B54" s="50"/>
      <c r="C54" s="51"/>
      <c r="D54" s="9"/>
      <c r="E54" s="9"/>
      <c r="F54" s="9"/>
      <c r="G54" s="10"/>
      <c r="H54" s="22"/>
      <c r="I54" s="23"/>
      <c r="J54" s="9">
        <f>J53/J8*100</f>
        <v>47.44644764118349</v>
      </c>
      <c r="K54" s="9">
        <f>K53/K8*100</f>
        <v>43.158204995947244</v>
      </c>
      <c r="L54" s="9">
        <f>L53/L8*100</f>
        <v>72.32505643340858</v>
      </c>
      <c r="M54" s="10">
        <f>M53/M8*100</f>
        <v>70.67669172932331</v>
      </c>
    </row>
    <row r="55" spans="1:13" ht="15" customHeight="1">
      <c r="A55" s="7" t="s">
        <v>28</v>
      </c>
      <c r="B55" s="50"/>
      <c r="C55" s="51"/>
      <c r="D55" s="12"/>
      <c r="E55" s="12"/>
      <c r="F55" s="12"/>
      <c r="G55" s="13"/>
      <c r="H55" s="22"/>
      <c r="I55" s="23"/>
      <c r="J55" s="12">
        <v>9135</v>
      </c>
      <c r="K55" s="12">
        <v>4646</v>
      </c>
      <c r="L55" s="12">
        <v>3886</v>
      </c>
      <c r="M55" s="13">
        <v>603</v>
      </c>
    </row>
    <row r="56" spans="1:13" ht="15" customHeight="1">
      <c r="A56" s="7" t="s">
        <v>29</v>
      </c>
      <c r="B56" s="50"/>
      <c r="C56" s="51"/>
      <c r="D56" s="9"/>
      <c r="E56" s="9"/>
      <c r="F56" s="9"/>
      <c r="G56" s="10"/>
      <c r="H56" s="22"/>
      <c r="I56" s="23"/>
      <c r="J56" s="9">
        <f>J55/J42*100</f>
        <v>53.76375728326761</v>
      </c>
      <c r="K56" s="9">
        <f>K55/K42*100</f>
        <v>52.81946339245111</v>
      </c>
      <c r="L56" s="9">
        <f>L55/L42*100</f>
        <v>56.05885747259089</v>
      </c>
      <c r="M56" s="10">
        <f>M55/M42*100</f>
        <v>47.74346793349169</v>
      </c>
    </row>
    <row r="57" spans="1:13" ht="10.5" customHeight="1">
      <c r="A57" s="7"/>
      <c r="B57" s="11"/>
      <c r="C57" s="12"/>
      <c r="D57" s="12"/>
      <c r="E57" s="12"/>
      <c r="F57" s="12"/>
      <c r="G57" s="13"/>
      <c r="H57" s="11"/>
      <c r="I57" s="12"/>
      <c r="J57" s="12"/>
      <c r="K57" s="12"/>
      <c r="L57" s="12"/>
      <c r="M57" s="13"/>
    </row>
    <row r="58" spans="1:13" ht="15" customHeight="1">
      <c r="A58" s="65" t="s">
        <v>46</v>
      </c>
      <c r="B58" s="11"/>
      <c r="C58" s="12"/>
      <c r="D58" s="12"/>
      <c r="E58" s="12"/>
      <c r="F58" s="12"/>
      <c r="G58" s="13"/>
      <c r="H58" s="11"/>
      <c r="I58" s="12"/>
      <c r="J58" s="12"/>
      <c r="K58" s="12"/>
      <c r="L58" s="12"/>
      <c r="M58" s="13"/>
    </row>
    <row r="59" spans="1:13" ht="10.5" customHeight="1">
      <c r="A59" s="7"/>
      <c r="B59" s="11"/>
      <c r="C59" s="12"/>
      <c r="D59" s="12"/>
      <c r="E59" s="12"/>
      <c r="F59" s="12"/>
      <c r="G59" s="13"/>
      <c r="H59" s="11"/>
      <c r="I59" s="12"/>
      <c r="J59" s="12"/>
      <c r="K59" s="12"/>
      <c r="L59" s="12"/>
      <c r="M59" s="13"/>
    </row>
    <row r="60" spans="1:13" ht="15" customHeight="1">
      <c r="A60" s="66" t="s">
        <v>7</v>
      </c>
      <c r="B60" s="11"/>
      <c r="C60" s="12"/>
      <c r="D60" s="12"/>
      <c r="E60" s="12"/>
      <c r="F60" s="12"/>
      <c r="G60" s="13"/>
      <c r="H60" s="11"/>
      <c r="I60" s="12"/>
      <c r="J60" s="12"/>
      <c r="K60" s="12"/>
      <c r="L60" s="12"/>
      <c r="M60" s="13"/>
    </row>
    <row r="61" spans="1:13" ht="15" customHeight="1">
      <c r="A61" s="7" t="s">
        <v>30</v>
      </c>
      <c r="B61" s="11"/>
      <c r="C61" s="12"/>
      <c r="D61" s="12"/>
      <c r="E61" s="12"/>
      <c r="F61" s="12"/>
      <c r="G61" s="13"/>
      <c r="H61" s="15">
        <v>8638</v>
      </c>
      <c r="I61" s="16">
        <v>1651</v>
      </c>
      <c r="J61" s="16">
        <v>6987</v>
      </c>
      <c r="K61" s="16">
        <v>5338</v>
      </c>
      <c r="L61" s="16">
        <v>1543</v>
      </c>
      <c r="M61" s="17">
        <v>106</v>
      </c>
    </row>
    <row r="62" spans="1:13" ht="15" customHeight="1">
      <c r="A62" s="7" t="s">
        <v>69</v>
      </c>
      <c r="B62" s="8"/>
      <c r="C62" s="9"/>
      <c r="D62" s="9"/>
      <c r="E62" s="9"/>
      <c r="F62" s="9"/>
      <c r="G62" s="10"/>
      <c r="H62" s="8">
        <f aca="true" t="shared" si="11" ref="H62:M62">H61/H8*100</f>
        <v>21.0580204778157</v>
      </c>
      <c r="I62" s="9">
        <f t="shared" si="11"/>
        <v>6.577427194135692</v>
      </c>
      <c r="J62" s="9">
        <f t="shared" si="11"/>
        <v>43.890947923864566</v>
      </c>
      <c r="K62" s="9">
        <f t="shared" si="11"/>
        <v>39.33387370127478</v>
      </c>
      <c r="L62" s="9">
        <f t="shared" si="11"/>
        <v>69.66139954853273</v>
      </c>
      <c r="M62" s="10">
        <f t="shared" si="11"/>
        <v>79.69924812030075</v>
      </c>
    </row>
    <row r="63" spans="1:13" ht="15" customHeight="1">
      <c r="A63" s="7" t="s">
        <v>31</v>
      </c>
      <c r="B63" s="11"/>
      <c r="C63" s="12"/>
      <c r="D63" s="12"/>
      <c r="E63" s="12"/>
      <c r="F63" s="12"/>
      <c r="G63" s="13"/>
      <c r="H63" s="15">
        <v>23451</v>
      </c>
      <c r="I63" s="16">
        <v>3498</v>
      </c>
      <c r="J63" s="16">
        <v>19953</v>
      </c>
      <c r="K63" s="16">
        <v>13815</v>
      </c>
      <c r="L63" s="16">
        <v>5620</v>
      </c>
      <c r="M63" s="17">
        <v>518</v>
      </c>
    </row>
    <row r="64" spans="1:13" ht="15" customHeight="1">
      <c r="A64" s="7" t="s">
        <v>32</v>
      </c>
      <c r="B64" s="8"/>
      <c r="C64" s="9"/>
      <c r="D64" s="9"/>
      <c r="E64" s="9"/>
      <c r="F64" s="9"/>
      <c r="G64" s="10"/>
      <c r="H64" s="8">
        <v>100</v>
      </c>
      <c r="I64" s="9">
        <f>I63/H63*100</f>
        <v>14.916208264039913</v>
      </c>
      <c r="J64" s="9">
        <f>J63/H63*100</f>
        <v>85.08379173596009</v>
      </c>
      <c r="K64" s="9">
        <f>K63/J63*100</f>
        <v>69.23770861524584</v>
      </c>
      <c r="L64" s="9">
        <f>L63/J63*100</f>
        <v>28.166190547787302</v>
      </c>
      <c r="M64" s="10">
        <f>M63/J63*100</f>
        <v>2.596100836966872</v>
      </c>
    </row>
    <row r="65" spans="1:13" ht="15" customHeight="1">
      <c r="A65" s="7" t="s">
        <v>33</v>
      </c>
      <c r="B65" s="8"/>
      <c r="C65" s="9"/>
      <c r="D65" s="9"/>
      <c r="E65" s="9"/>
      <c r="F65" s="9"/>
      <c r="G65" s="10"/>
      <c r="H65" s="8">
        <f aca="true" t="shared" si="12" ref="H65:M65">H63/H8</f>
        <v>0.5716967333008288</v>
      </c>
      <c r="I65" s="9">
        <f t="shared" si="12"/>
        <v>0.13935699772917415</v>
      </c>
      <c r="J65" s="9">
        <f t="shared" si="12"/>
        <v>1.2534078773792323</v>
      </c>
      <c r="K65" s="9">
        <f t="shared" si="12"/>
        <v>1.0179795151425834</v>
      </c>
      <c r="L65" s="9">
        <f t="shared" si="12"/>
        <v>2.5372460496613995</v>
      </c>
      <c r="M65" s="10">
        <f t="shared" si="12"/>
        <v>3.8947368421052633</v>
      </c>
    </row>
    <row r="66" spans="1:13" ht="9" customHeight="1">
      <c r="A66" s="7"/>
      <c r="B66" s="11"/>
      <c r="C66" s="12"/>
      <c r="D66" s="12"/>
      <c r="E66" s="12"/>
      <c r="F66" s="12"/>
      <c r="G66" s="13"/>
      <c r="H66" s="11"/>
      <c r="I66" s="12"/>
      <c r="J66" s="12"/>
      <c r="K66" s="12"/>
      <c r="L66" s="12"/>
      <c r="M66" s="13"/>
    </row>
    <row r="67" spans="1:13" ht="15" customHeight="1">
      <c r="A67" s="66" t="s">
        <v>8</v>
      </c>
      <c r="B67" s="11"/>
      <c r="C67" s="12"/>
      <c r="D67" s="12"/>
      <c r="E67" s="12"/>
      <c r="F67" s="12"/>
      <c r="G67" s="13"/>
      <c r="H67" s="11"/>
      <c r="I67" s="12"/>
      <c r="J67" s="12"/>
      <c r="K67" s="12"/>
      <c r="L67" s="12"/>
      <c r="M67" s="13"/>
    </row>
    <row r="68" spans="1:13" ht="15" customHeight="1">
      <c r="A68" s="7" t="s">
        <v>34</v>
      </c>
      <c r="B68" s="11"/>
      <c r="C68" s="12"/>
      <c r="D68" s="12"/>
      <c r="E68" s="12"/>
      <c r="F68" s="12"/>
      <c r="G68" s="13"/>
      <c r="H68" s="15">
        <v>3656</v>
      </c>
      <c r="I68" s="16">
        <v>1959</v>
      </c>
      <c r="J68" s="16">
        <v>1697</v>
      </c>
      <c r="K68" s="16">
        <v>1394</v>
      </c>
      <c r="L68" s="16">
        <v>291</v>
      </c>
      <c r="M68" s="17">
        <v>12</v>
      </c>
    </row>
    <row r="69" spans="1:13" ht="15" customHeight="1">
      <c r="A69" s="7" t="s">
        <v>74</v>
      </c>
      <c r="B69" s="8"/>
      <c r="C69" s="9"/>
      <c r="D69" s="9"/>
      <c r="E69" s="9"/>
      <c r="F69" s="9"/>
      <c r="G69" s="10"/>
      <c r="H69" s="8">
        <f aca="true" t="shared" si="13" ref="H69:M69">H68/H8*100</f>
        <v>8.912725499756217</v>
      </c>
      <c r="I69" s="9">
        <f t="shared" si="13"/>
        <v>7.804469941436596</v>
      </c>
      <c r="J69" s="9">
        <f t="shared" si="13"/>
        <v>10.660217350336076</v>
      </c>
      <c r="K69" s="9">
        <f t="shared" si="13"/>
        <v>10.27190332326284</v>
      </c>
      <c r="L69" s="9">
        <f t="shared" si="13"/>
        <v>13.137697516930022</v>
      </c>
      <c r="M69" s="10">
        <f t="shared" si="13"/>
        <v>9.022556390977442</v>
      </c>
    </row>
    <row r="70" spans="1:13" ht="15" customHeight="1">
      <c r="A70" s="7" t="s">
        <v>35</v>
      </c>
      <c r="B70" s="11"/>
      <c r="C70" s="12"/>
      <c r="D70" s="12"/>
      <c r="E70" s="12"/>
      <c r="F70" s="12"/>
      <c r="G70" s="13"/>
      <c r="H70" s="15">
        <v>11093</v>
      </c>
      <c r="I70" s="16">
        <v>5831</v>
      </c>
      <c r="J70" s="16">
        <v>5262</v>
      </c>
      <c r="K70" s="16">
        <v>4196</v>
      </c>
      <c r="L70" s="16">
        <v>1031</v>
      </c>
      <c r="M70" s="17">
        <v>35</v>
      </c>
    </row>
    <row r="71" spans="1:13" ht="15" customHeight="1">
      <c r="A71" s="7" t="s">
        <v>36</v>
      </c>
      <c r="B71" s="8"/>
      <c r="C71" s="9"/>
      <c r="D71" s="9"/>
      <c r="E71" s="9"/>
      <c r="F71" s="9"/>
      <c r="G71" s="10"/>
      <c r="H71" s="8">
        <v>100</v>
      </c>
      <c r="I71" s="9">
        <f>I70/H70*100</f>
        <v>52.56468042909943</v>
      </c>
      <c r="J71" s="9">
        <f>J70/H70*100</f>
        <v>47.43531957090057</v>
      </c>
      <c r="K71" s="9">
        <f>K70/J70*100</f>
        <v>79.74154313949069</v>
      </c>
      <c r="L71" s="9">
        <f>L70/J70*100</f>
        <v>19.59331052831623</v>
      </c>
      <c r="M71" s="10">
        <f>M70/J70*100</f>
        <v>0.6651463321930825</v>
      </c>
    </row>
    <row r="72" spans="1:13" ht="15" customHeight="1">
      <c r="A72" s="7" t="s">
        <v>37</v>
      </c>
      <c r="B72" s="8"/>
      <c r="C72" s="9"/>
      <c r="D72" s="9"/>
      <c r="E72" s="9"/>
      <c r="F72" s="9"/>
      <c r="G72" s="10"/>
      <c r="H72" s="8">
        <f aca="true" t="shared" si="14" ref="H72:M72">H70/H8</f>
        <v>0.27042905899561187</v>
      </c>
      <c r="I72" s="9">
        <f t="shared" si="14"/>
        <v>0.23230150193219393</v>
      </c>
      <c r="J72" s="9">
        <f t="shared" si="14"/>
        <v>0.33054840128148755</v>
      </c>
      <c r="K72" s="9">
        <f t="shared" si="14"/>
        <v>0.30918871122245967</v>
      </c>
      <c r="L72" s="9">
        <f t="shared" si="14"/>
        <v>0.4654627539503386</v>
      </c>
      <c r="M72" s="10">
        <f t="shared" si="14"/>
        <v>0.2631578947368421</v>
      </c>
    </row>
    <row r="73" spans="1:13" ht="6" customHeight="1">
      <c r="A73" s="7"/>
      <c r="B73" s="11"/>
      <c r="C73" s="12"/>
      <c r="D73" s="12"/>
      <c r="E73" s="12"/>
      <c r="F73" s="12"/>
      <c r="G73" s="13"/>
      <c r="H73" s="11"/>
      <c r="I73" s="12"/>
      <c r="J73" s="12"/>
      <c r="K73" s="12"/>
      <c r="L73" s="12"/>
      <c r="M73" s="13"/>
    </row>
    <row r="74" spans="1:13" ht="15" customHeight="1">
      <c r="A74" s="66" t="s">
        <v>9</v>
      </c>
      <c r="B74" s="11"/>
      <c r="C74" s="12"/>
      <c r="D74" s="12"/>
      <c r="E74" s="12"/>
      <c r="F74" s="12"/>
      <c r="G74" s="13"/>
      <c r="H74" s="11"/>
      <c r="I74" s="12"/>
      <c r="J74" s="12"/>
      <c r="K74" s="12"/>
      <c r="L74" s="12"/>
      <c r="M74" s="13"/>
    </row>
    <row r="75" spans="1:13" ht="15" customHeight="1">
      <c r="A75" s="7" t="s">
        <v>38</v>
      </c>
      <c r="B75" s="11"/>
      <c r="C75" s="12"/>
      <c r="D75" s="12"/>
      <c r="E75" s="12"/>
      <c r="F75" s="12"/>
      <c r="G75" s="13"/>
      <c r="H75" s="15">
        <v>14542</v>
      </c>
      <c r="I75" s="16">
        <v>6183</v>
      </c>
      <c r="J75" s="16">
        <v>8359</v>
      </c>
      <c r="K75" s="16">
        <v>6874</v>
      </c>
      <c r="L75" s="16">
        <v>1409</v>
      </c>
      <c r="M75" s="17">
        <v>76</v>
      </c>
    </row>
    <row r="76" spans="1:13" ht="15" customHeight="1">
      <c r="A76" s="7" t="s">
        <v>75</v>
      </c>
      <c r="B76" s="8"/>
      <c r="C76" s="9"/>
      <c r="D76" s="9"/>
      <c r="E76" s="9"/>
      <c r="F76" s="9"/>
      <c r="G76" s="10"/>
      <c r="H76" s="8">
        <f aca="true" t="shared" si="15" ref="H76:M76">H75/H8*100</f>
        <v>35.45099951243296</v>
      </c>
      <c r="I76" s="9">
        <f t="shared" si="15"/>
        <v>24.632484761563283</v>
      </c>
      <c r="J76" s="9">
        <f t="shared" si="15"/>
        <v>52.50957974747158</v>
      </c>
      <c r="K76" s="9">
        <f t="shared" si="15"/>
        <v>50.652125856606</v>
      </c>
      <c r="L76" s="9">
        <f t="shared" si="15"/>
        <v>63.6117381489842</v>
      </c>
      <c r="M76" s="10">
        <f t="shared" si="15"/>
        <v>57.14285714285714</v>
      </c>
    </row>
    <row r="77" spans="1:13" ht="15" customHeight="1">
      <c r="A77" s="7" t="s">
        <v>41</v>
      </c>
      <c r="B77" s="11"/>
      <c r="C77" s="12"/>
      <c r="D77" s="12"/>
      <c r="E77" s="12"/>
      <c r="F77" s="12"/>
      <c r="G77" s="13"/>
      <c r="H77" s="15">
        <v>84651</v>
      </c>
      <c r="I77" s="16">
        <v>28738</v>
      </c>
      <c r="J77" s="16">
        <v>55913</v>
      </c>
      <c r="K77" s="16">
        <v>43736</v>
      </c>
      <c r="L77" s="16">
        <v>11431</v>
      </c>
      <c r="M77" s="17">
        <v>746</v>
      </c>
    </row>
    <row r="78" spans="1:13" ht="15" customHeight="1">
      <c r="A78" s="7" t="s">
        <v>40</v>
      </c>
      <c r="B78" s="8"/>
      <c r="C78" s="9"/>
      <c r="D78" s="9"/>
      <c r="E78" s="9"/>
      <c r="F78" s="9"/>
      <c r="G78" s="10"/>
      <c r="H78" s="8">
        <v>100</v>
      </c>
      <c r="I78" s="9">
        <f>I77/H77*100</f>
        <v>33.94880154989309</v>
      </c>
      <c r="J78" s="9">
        <f>J77/H77*100</f>
        <v>66.05119845010691</v>
      </c>
      <c r="K78" s="9">
        <f>K77/J77*100</f>
        <v>78.2215227228015</v>
      </c>
      <c r="L78" s="9">
        <f>L77/J77*100</f>
        <v>20.44426162073221</v>
      </c>
      <c r="M78" s="10">
        <f>M77/J77*100</f>
        <v>1.3342156564662957</v>
      </c>
    </row>
    <row r="79" spans="1:13" ht="15" customHeight="1">
      <c r="A79" s="7" t="s">
        <v>39</v>
      </c>
      <c r="B79" s="8"/>
      <c r="C79" s="9"/>
      <c r="D79" s="9"/>
      <c r="E79" s="9"/>
      <c r="F79" s="9"/>
      <c r="G79" s="10"/>
      <c r="H79" s="8">
        <f aca="true" t="shared" si="16" ref="H79:M79">H77/H8</f>
        <v>2.063651877133106</v>
      </c>
      <c r="I79" s="9">
        <f t="shared" si="16"/>
        <v>1.144894625712123</v>
      </c>
      <c r="J79" s="9">
        <f t="shared" si="16"/>
        <v>3.512343740184685</v>
      </c>
      <c r="K79" s="9">
        <f t="shared" si="16"/>
        <v>3.222754402770614</v>
      </c>
      <c r="L79" s="9">
        <f t="shared" si="16"/>
        <v>5.160722347629797</v>
      </c>
      <c r="M79" s="10">
        <f t="shared" si="16"/>
        <v>5.609022556390977</v>
      </c>
    </row>
    <row r="80" spans="1:13" ht="8.25" customHeight="1">
      <c r="A80" s="7"/>
      <c r="B80" s="11"/>
      <c r="C80" s="12"/>
      <c r="D80" s="12"/>
      <c r="E80" s="12"/>
      <c r="F80" s="12"/>
      <c r="G80" s="13"/>
      <c r="H80" s="11"/>
      <c r="I80" s="12"/>
      <c r="J80" s="12"/>
      <c r="K80" s="12"/>
      <c r="L80" s="12"/>
      <c r="M80" s="13"/>
    </row>
    <row r="81" spans="1:13" ht="15" customHeight="1">
      <c r="A81" s="66" t="s">
        <v>10</v>
      </c>
      <c r="B81" s="11"/>
      <c r="C81" s="12"/>
      <c r="D81" s="12"/>
      <c r="E81" s="12"/>
      <c r="F81" s="12"/>
      <c r="G81" s="13"/>
      <c r="H81" s="11"/>
      <c r="I81" s="12"/>
      <c r="J81" s="12"/>
      <c r="K81" s="12"/>
      <c r="L81" s="12"/>
      <c r="M81" s="13"/>
    </row>
    <row r="82" spans="1:13" ht="15" customHeight="1">
      <c r="A82" s="7" t="s">
        <v>30</v>
      </c>
      <c r="B82" s="11"/>
      <c r="C82" s="12"/>
      <c r="D82" s="12"/>
      <c r="E82" s="12"/>
      <c r="F82" s="12"/>
      <c r="G82" s="13"/>
      <c r="H82" s="15">
        <v>7425</v>
      </c>
      <c r="I82" s="16">
        <v>2868</v>
      </c>
      <c r="J82" s="16">
        <v>4557</v>
      </c>
      <c r="K82" s="16">
        <v>3577</v>
      </c>
      <c r="L82" s="16">
        <v>923</v>
      </c>
      <c r="M82" s="17">
        <v>57</v>
      </c>
    </row>
    <row r="83" spans="1:13" ht="15" customHeight="1">
      <c r="A83" s="7" t="s">
        <v>69</v>
      </c>
      <c r="B83" s="8"/>
      <c r="C83" s="9"/>
      <c r="D83" s="9"/>
      <c r="E83" s="9"/>
      <c r="F83" s="9"/>
      <c r="G83" s="10"/>
      <c r="H83" s="8">
        <f aca="true" t="shared" si="17" ref="H83:M83">H82/H8*100</f>
        <v>18.10092637737689</v>
      </c>
      <c r="I83" s="9">
        <f t="shared" si="17"/>
        <v>11.425839607983745</v>
      </c>
      <c r="J83" s="9">
        <f t="shared" si="17"/>
        <v>28.626169985551858</v>
      </c>
      <c r="K83" s="9">
        <f t="shared" si="17"/>
        <v>26.35767445287746</v>
      </c>
      <c r="L83" s="9">
        <f t="shared" si="17"/>
        <v>41.67042889390519</v>
      </c>
      <c r="M83" s="10">
        <f t="shared" si="17"/>
        <v>42.857142857142854</v>
      </c>
    </row>
    <row r="84" spans="1:13" ht="15" customHeight="1">
      <c r="A84" s="7" t="s">
        <v>42</v>
      </c>
      <c r="B84" s="11"/>
      <c r="C84" s="12"/>
      <c r="D84" s="12"/>
      <c r="E84" s="12"/>
      <c r="F84" s="12"/>
      <c r="G84" s="13"/>
      <c r="H84" s="15">
        <v>33982</v>
      </c>
      <c r="I84" s="31">
        <v>11655</v>
      </c>
      <c r="J84" s="16">
        <v>22327</v>
      </c>
      <c r="K84" s="16">
        <v>16678</v>
      </c>
      <c r="L84" s="16">
        <v>5251</v>
      </c>
      <c r="M84" s="17">
        <v>398</v>
      </c>
    </row>
    <row r="85" spans="1:13" ht="15" customHeight="1">
      <c r="A85" s="7" t="s">
        <v>36</v>
      </c>
      <c r="B85" s="8"/>
      <c r="C85" s="9"/>
      <c r="D85" s="9"/>
      <c r="E85" s="9"/>
      <c r="F85" s="9"/>
      <c r="G85" s="10"/>
      <c r="H85" s="8">
        <v>100</v>
      </c>
      <c r="I85" s="9">
        <f>I84/H84*100</f>
        <v>34.29756930139485</v>
      </c>
      <c r="J85" s="9">
        <f>J84/H84*100</f>
        <v>65.70243069860514</v>
      </c>
      <c r="K85" s="9">
        <f>K84/J84*100</f>
        <v>74.69879518072288</v>
      </c>
      <c r="L85" s="9">
        <f>L84/J84*100</f>
        <v>23.51860975500515</v>
      </c>
      <c r="M85" s="10">
        <f>M84/J84*100</f>
        <v>1.7825950642719575</v>
      </c>
    </row>
    <row r="86" spans="1:13" ht="15" customHeight="1">
      <c r="A86" s="18" t="s">
        <v>43</v>
      </c>
      <c r="B86" s="19"/>
      <c r="C86" s="20"/>
      <c r="D86" s="20"/>
      <c r="E86" s="20"/>
      <c r="F86" s="20"/>
      <c r="G86" s="21"/>
      <c r="H86" s="19">
        <f aca="true" t="shared" si="18" ref="H86:M86">H84/H8</f>
        <v>0.8284251584592881</v>
      </c>
      <c r="I86" s="20">
        <f t="shared" si="18"/>
        <v>0.4643241305127286</v>
      </c>
      <c r="J86" s="20">
        <f t="shared" si="18"/>
        <v>1.4025378478547648</v>
      </c>
      <c r="K86" s="20">
        <f t="shared" si="18"/>
        <v>1.2289440719180607</v>
      </c>
      <c r="L86" s="20">
        <f t="shared" si="18"/>
        <v>2.3706546275395035</v>
      </c>
      <c r="M86" s="21">
        <f t="shared" si="18"/>
        <v>2.992481203007519</v>
      </c>
    </row>
    <row r="87" spans="1:13" ht="14.25" customHeight="1">
      <c r="A87" s="108" t="s">
        <v>45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</row>
    <row r="88" spans="1:13" ht="14.25" customHeight="1">
      <c r="A88" s="117" t="s">
        <v>64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2"/>
    </row>
    <row r="89" spans="1:13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</sheetData>
  <mergeCells count="14">
    <mergeCell ref="A1:M1"/>
    <mergeCell ref="A3:M3"/>
    <mergeCell ref="A4:A6"/>
    <mergeCell ref="B4:G4"/>
    <mergeCell ref="H4:M4"/>
    <mergeCell ref="B5:B6"/>
    <mergeCell ref="C5:C6"/>
    <mergeCell ref="D5:G5"/>
    <mergeCell ref="H5:H6"/>
    <mergeCell ref="I5:I6"/>
    <mergeCell ref="A88:L88"/>
    <mergeCell ref="A46:L46"/>
    <mergeCell ref="J5:M5"/>
    <mergeCell ref="A87:M87"/>
  </mergeCells>
  <printOptions/>
  <pageMargins left="1" right="0.75" top="1" bottom="1" header="0.5" footer="0.5"/>
  <pageSetup firstPageNumber="37" useFirstPageNumber="1" horizontalDpi="600" verticalDpi="600" orientation="portrait" scale="95" r:id="rId1"/>
  <headerFooter alignWithMargins="0">
    <oddFooter>&amp;L&amp;"Arial Narrow,Regular"          Zila Series: Khulna&amp;C&amp;"Arial Narrow,Regular"&amp;P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View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2011-06-21T07:48:26Z</cp:lastPrinted>
  <dcterms:created xsi:type="dcterms:W3CDTF">2010-02-24T14:39:46Z</dcterms:created>
  <dcterms:modified xsi:type="dcterms:W3CDTF">2011-06-21T07:48:27Z</dcterms:modified>
  <cp:category/>
  <cp:version/>
  <cp:contentType/>
  <cp:contentStatus/>
</cp:coreProperties>
</file>