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tabRatio="767" activeTab="0"/>
  </bookViews>
  <sheets>
    <sheet name="Kurigram dist" sheetId="1" r:id="rId1"/>
    <sheet name="Bhurungamari" sheetId="2" r:id="rId2"/>
    <sheet name="Char Rajibpur" sheetId="3" r:id="rId3"/>
    <sheet name="Chilmari" sheetId="4" r:id="rId4"/>
    <sheet name="Phulbari" sheetId="5" r:id="rId5"/>
    <sheet name="Kurigram Sadar" sheetId="6" r:id="rId6"/>
    <sheet name="Nageshwari" sheetId="7" r:id="rId7"/>
    <sheet name="Rajarhat" sheetId="8" r:id="rId8"/>
    <sheet name="Raumari" sheetId="9" r:id="rId9"/>
    <sheet name="Ulipur" sheetId="10" r:id="rId10"/>
  </sheets>
  <definedNames>
    <definedName name="_xlnm.Print_Area" localSheetId="1">'Bhurungamari'!$A$1:$M$85</definedName>
    <definedName name="_xlnm.Print_Area" localSheetId="2">'Char Rajibpur'!$A$1:$M$85</definedName>
    <definedName name="_xlnm.Print_Area" localSheetId="3">'Chilmari'!$A$1:$M$85</definedName>
    <definedName name="_xlnm.Print_Area" localSheetId="0">'Kurigram dist'!$A$1:$N$85</definedName>
    <definedName name="_xlnm.Print_Area" localSheetId="4">'Phulbari'!$A$1:$M$85</definedName>
    <definedName name="_xlnm.Print_Area" localSheetId="7">'Rajarhat'!$A$1:$M$84</definedName>
    <definedName name="_xlnm.Print_Area" localSheetId="8">'Raumari'!$A$1:$M$85</definedName>
    <definedName name="_xlnm.Print_Area" localSheetId="9">'Ulipur'!$A$1:$M$85</definedName>
    <definedName name="_xlnm.Print_Titles" localSheetId="1">'Bhurungamari'!$1:$6</definedName>
    <definedName name="_xlnm.Print_Titles" localSheetId="2">'Char Rajibpur'!$1:$6</definedName>
    <definedName name="_xlnm.Print_Titles" localSheetId="3">'Chilmari'!$1:$6</definedName>
    <definedName name="_xlnm.Print_Titles" localSheetId="0">'Kurigram dist'!$1:$6</definedName>
    <definedName name="_xlnm.Print_Titles" localSheetId="5">'Kurigram Sadar'!$1:$6</definedName>
    <definedName name="_xlnm.Print_Titles" localSheetId="6">'Nageshwari'!$1:$6</definedName>
    <definedName name="_xlnm.Print_Titles" localSheetId="4">'Phulbari'!$1:$6</definedName>
    <definedName name="_xlnm.Print_Titles" localSheetId="7">'Rajarhat'!$1:$6</definedName>
    <definedName name="_xlnm.Print_Titles" localSheetId="8">'Raumari'!$1:$6</definedName>
    <definedName name="_xlnm.Print_Titles" localSheetId="9">'Ulipur'!$1:$6</definedName>
  </definedNames>
  <calcPr fullCalcOnLoad="1"/>
</workbook>
</file>

<file path=xl/sharedStrings.xml><?xml version="1.0" encoding="utf-8"?>
<sst xmlns="http://schemas.openxmlformats.org/spreadsheetml/2006/main" count="850" uniqueCount="92">
  <si>
    <t>(Area in acres)</t>
  </si>
  <si>
    <t>Items</t>
  </si>
  <si>
    <t>All Holdings</t>
  </si>
  <si>
    <t>Farm Holdings</t>
  </si>
  <si>
    <t>Small</t>
  </si>
  <si>
    <t>Medium</t>
  </si>
  <si>
    <t>Large</t>
  </si>
  <si>
    <t xml:space="preserve">1. Number of Holdings </t>
  </si>
  <si>
    <t xml:space="preserve">Percentage </t>
  </si>
  <si>
    <t xml:space="preserve">(a) Owner Holdings </t>
  </si>
  <si>
    <t>Percent of All Holdings</t>
  </si>
  <si>
    <t xml:space="preserve">(b) Owner-cum-Tenant Holdings </t>
  </si>
  <si>
    <t>Percentage</t>
  </si>
  <si>
    <t xml:space="preserve">(c) Tenant Holdings </t>
  </si>
  <si>
    <t xml:space="preserve">3. Agri. Labour Households </t>
  </si>
  <si>
    <t xml:space="preserve">4. Owned Area </t>
  </si>
  <si>
    <t xml:space="preserve">Percent of Operated Area </t>
  </si>
  <si>
    <t>Area per Holding</t>
  </si>
  <si>
    <t>Percent of Operated Area</t>
  </si>
  <si>
    <t xml:space="preserve">8. Gross Cropped Area </t>
  </si>
  <si>
    <t>10. Irrigation</t>
  </si>
  <si>
    <t xml:space="preserve">Holding Reporting </t>
  </si>
  <si>
    <t xml:space="preserve">Percent of Farm Holdings </t>
  </si>
  <si>
    <t xml:space="preserve">Irrigated Area </t>
  </si>
  <si>
    <t>Percent of Cultivated Area</t>
  </si>
  <si>
    <t xml:space="preserve">Number of Cattle </t>
  </si>
  <si>
    <t>No. of Cattle per Holding</t>
  </si>
  <si>
    <t xml:space="preserve"> (b) Goat</t>
  </si>
  <si>
    <t>Holding Reporting</t>
  </si>
  <si>
    <t>Number of Goat</t>
  </si>
  <si>
    <t xml:space="preserve"> (c) Fowls </t>
  </si>
  <si>
    <t>Percent of  All Holdings</t>
  </si>
  <si>
    <t>Number of Ducks</t>
  </si>
  <si>
    <t xml:space="preserve"> </t>
  </si>
  <si>
    <t xml:space="preserve">   </t>
  </si>
  <si>
    <t>Non-farm Holdings</t>
  </si>
  <si>
    <t>(a) Cattle</t>
  </si>
  <si>
    <t>No. of  Goat per Holding</t>
  </si>
  <si>
    <t>No. of Fowls per Holding</t>
  </si>
  <si>
    <t>No. of  Ducks per Holding</t>
  </si>
  <si>
    <t>9. Intensity of Cropping(%)</t>
  </si>
  <si>
    <t>* Proportion of small, medium and large holdings are based on total farm holdings.</t>
  </si>
  <si>
    <t>*Total</t>
  </si>
  <si>
    <t>11. Livestock and Poultry</t>
  </si>
  <si>
    <t>Number of Fowls</t>
  </si>
  <si>
    <t>7.147.15</t>
  </si>
  <si>
    <r>
      <t xml:space="preserve">2. </t>
    </r>
    <r>
      <rPr>
        <b/>
        <i/>
        <sz val="8"/>
        <color indexed="8"/>
        <rFont val="Arial Narrow"/>
        <family val="2"/>
      </rPr>
      <t>Tenureship</t>
    </r>
  </si>
  <si>
    <r>
      <t xml:space="preserve">5. </t>
    </r>
    <r>
      <rPr>
        <b/>
        <i/>
        <sz val="8"/>
        <color indexed="8"/>
        <rFont val="Arial Narrow"/>
        <family val="2"/>
      </rPr>
      <t xml:space="preserve">Operated Area </t>
    </r>
  </si>
  <si>
    <r>
      <t xml:space="preserve">6. </t>
    </r>
    <r>
      <rPr>
        <b/>
        <i/>
        <sz val="8"/>
        <color indexed="8"/>
        <rFont val="Arial Narrow"/>
        <family val="2"/>
      </rPr>
      <t xml:space="preserve">Homestead Area </t>
    </r>
  </si>
  <si>
    <r>
      <t xml:space="preserve">7. </t>
    </r>
    <r>
      <rPr>
        <b/>
        <i/>
        <sz val="8"/>
        <color indexed="8"/>
        <rFont val="Arial Narrow"/>
        <family val="2"/>
      </rPr>
      <t xml:space="preserve">Net Cultivated Area </t>
    </r>
  </si>
  <si>
    <t xml:space="preserve">           (Area in acres)</t>
  </si>
  <si>
    <t>Upazila : 08 - Char Rajibpur</t>
  </si>
  <si>
    <t xml:space="preserve">                        (Area in acres)</t>
  </si>
  <si>
    <t xml:space="preserve">              (Area in acres)</t>
  </si>
  <si>
    <t>Zila : 49 - Kurigram</t>
  </si>
  <si>
    <t xml:space="preserve">4.1: COMPARISON OF 2008  WITH 1996 AGRICULTURE CENSUS  </t>
  </si>
  <si>
    <t xml:space="preserve">4.3: COMPARISON OF 2008  WITH 1996 AGRICULTURE CENSUS </t>
  </si>
  <si>
    <t xml:space="preserve">4.4: COMPARISON OF 2008  WITH 1996 AGRICULTURE CENSUS </t>
  </si>
  <si>
    <t xml:space="preserve">4.5: COMPARISON OF 2008  WITH 1996 AGRICULTURE CENSUS  </t>
  </si>
  <si>
    <t>4.6:  COMPARISON OF 2008  WITH 1996 AGRICULTURE CENSUS</t>
  </si>
  <si>
    <t xml:space="preserve">4.7: COMPARISON OF 2008  WITH 1996 AGRICULTURE CENSUS </t>
  </si>
  <si>
    <t>4.8: COMPARISON OF 2008  WITH 1996 AGRICULTURE CENSUS</t>
  </si>
  <si>
    <t>4.9:COMPARISON OF 2008  WITH 1996 AGRICULTURE CENSUS</t>
  </si>
  <si>
    <t>4.10: COMPARISON OF 2008  WITH 1996 AGRICULTURE CENSUS</t>
  </si>
  <si>
    <t xml:space="preserve"> (d) Ducks</t>
  </si>
  <si>
    <t>Upazila : 06 - Bhurungamari</t>
  </si>
  <si>
    <t>Upazila: 09- Chilmari</t>
  </si>
  <si>
    <t>Upazila:18 -Phulbari</t>
  </si>
  <si>
    <t>Upazila:52- Kurigram Sadar</t>
  </si>
  <si>
    <t>Upazila: 61- Nageshwari</t>
  </si>
  <si>
    <t>Upazila : 77- Rajarhat</t>
  </si>
  <si>
    <t>Upazila : 79- Raumari</t>
  </si>
  <si>
    <t>Upazila: 94- Ulipur</t>
  </si>
  <si>
    <t>Zila : 49 - Kurigram (Rural)</t>
  </si>
  <si>
    <t xml:space="preserve">4.2:  COMPARISON OF 2008  WITH 1996 AGRICULTURE CENSUS </t>
  </si>
  <si>
    <t xml:space="preserve"> Percentage </t>
  </si>
  <si>
    <t xml:space="preserve"> Percent of All Holdings</t>
  </si>
  <si>
    <t xml:space="preserve"> Percentage</t>
  </si>
  <si>
    <t xml:space="preserve"> Holding Reporting </t>
  </si>
  <si>
    <t xml:space="preserve"> Number of Cattle </t>
  </si>
  <si>
    <t xml:space="preserve"> No. of Cattle per Holding</t>
  </si>
  <si>
    <t xml:space="preserve"> Holding Reporting</t>
  </si>
  <si>
    <t xml:space="preserve"> Number of Goat</t>
  </si>
  <si>
    <t xml:space="preserve"> No. of  Goat per Holding</t>
  </si>
  <si>
    <t xml:space="preserve"> Percent of  All Holdings</t>
  </si>
  <si>
    <t xml:space="preserve"> Number of Fowls</t>
  </si>
  <si>
    <t xml:space="preserve"> No. of Fowls per Holding</t>
  </si>
  <si>
    <t xml:space="preserve"> Number of Ducks</t>
  </si>
  <si>
    <t xml:space="preserve"> No. of  Ducks per Holding</t>
  </si>
  <si>
    <t>(d) Ducks</t>
  </si>
  <si>
    <t xml:space="preserve">(c) Fowls </t>
  </si>
  <si>
    <t>(b) Goat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</si>
</sst>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[$-409]dddd\,\ mmmm\ dd\,\ yyyy"/>
    <numFmt numFmtId="169" formatCode="[$-409]h:mm:ss\ AM/PM"/>
    <numFmt numFmtId="170" formatCode="00000"/>
    <numFmt numFmtId="171" formatCode="0.0"/>
    <numFmt numFmtId="172" formatCode="0.00000000"/>
    <numFmt numFmtId="173" formatCode="0.0000000"/>
  </numFmts>
  <fonts count="30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b/>
      <i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i/>
      <sz val="8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/>
    </xf>
    <xf numFmtId="0" fontId="23" fillId="0" borderId="11" xfId="0" applyFont="1" applyFill="1" applyBorder="1" applyAlignment="1">
      <alignment vertical="top" shrinkToFit="1"/>
    </xf>
    <xf numFmtId="0" fontId="23" fillId="0" borderId="0" xfId="0" applyFont="1" applyFill="1" applyBorder="1" applyAlignment="1">
      <alignment vertical="top" shrinkToFit="1"/>
    </xf>
    <xf numFmtId="0" fontId="23" fillId="0" borderId="12" xfId="0" applyFont="1" applyFill="1" applyBorder="1" applyAlignment="1">
      <alignment vertical="top" shrinkToFit="1"/>
    </xf>
    <xf numFmtId="0" fontId="21" fillId="0" borderId="0" xfId="0" applyFont="1" applyFill="1" applyAlignment="1">
      <alignment vertical="top" shrinkToFit="1"/>
    </xf>
    <xf numFmtId="0" fontId="21" fillId="0" borderId="12" xfId="0" applyFont="1" applyFill="1" applyBorder="1" applyAlignment="1">
      <alignment vertical="top" shrinkToFit="1"/>
    </xf>
    <xf numFmtId="2" fontId="23" fillId="0" borderId="0" xfId="0" applyNumberFormat="1" applyFont="1" applyFill="1" applyBorder="1" applyAlignment="1">
      <alignment vertical="top" shrinkToFit="1"/>
    </xf>
    <xf numFmtId="2" fontId="23" fillId="0" borderId="12" xfId="0" applyNumberFormat="1" applyFont="1" applyFill="1" applyBorder="1" applyAlignment="1">
      <alignment vertical="top" shrinkToFit="1"/>
    </xf>
    <xf numFmtId="1" fontId="23" fillId="0" borderId="0" xfId="0" applyNumberFormat="1" applyFont="1" applyFill="1" applyBorder="1" applyAlignment="1">
      <alignment vertical="top" shrinkToFit="1"/>
    </xf>
    <xf numFmtId="0" fontId="21" fillId="0" borderId="11" xfId="0" applyFont="1" applyFill="1" applyBorder="1" applyAlignment="1">
      <alignment vertical="top" shrinkToFit="1"/>
    </xf>
    <xf numFmtId="0" fontId="21" fillId="0" borderId="0" xfId="0" applyFont="1" applyFill="1" applyBorder="1" applyAlignment="1">
      <alignment vertical="top" shrinkToFit="1"/>
    </xf>
    <xf numFmtId="2" fontId="21" fillId="0" borderId="0" xfId="0" applyNumberFormat="1" applyFont="1" applyFill="1" applyAlignment="1">
      <alignment vertical="top" shrinkToFit="1"/>
    </xf>
    <xf numFmtId="0" fontId="23" fillId="0" borderId="11" xfId="0" applyFont="1" applyFill="1" applyBorder="1" applyAlignment="1">
      <alignment horizontal="left" indent="1"/>
    </xf>
    <xf numFmtId="2" fontId="23" fillId="0" borderId="11" xfId="0" applyNumberFormat="1" applyFont="1" applyFill="1" applyBorder="1" applyAlignment="1">
      <alignment vertical="top" shrinkToFit="1"/>
    </xf>
    <xf numFmtId="2" fontId="21" fillId="0" borderId="11" xfId="0" applyNumberFormat="1" applyFont="1" applyFill="1" applyBorder="1" applyAlignment="1">
      <alignment vertical="top" shrinkToFit="1"/>
    </xf>
    <xf numFmtId="2" fontId="21" fillId="0" borderId="0" xfId="0" applyNumberFormat="1" applyFont="1" applyFill="1" applyBorder="1" applyAlignment="1">
      <alignment vertical="top" shrinkToFit="1"/>
    </xf>
    <xf numFmtId="2" fontId="21" fillId="0" borderId="12" xfId="0" applyNumberFormat="1" applyFont="1" applyFill="1" applyBorder="1" applyAlignment="1">
      <alignment vertical="top" shrinkToFit="1"/>
    </xf>
    <xf numFmtId="1" fontId="23" fillId="0" borderId="11" xfId="0" applyNumberFormat="1" applyFont="1" applyFill="1" applyBorder="1" applyAlignment="1">
      <alignment vertical="top" shrinkToFit="1"/>
    </xf>
    <xf numFmtId="1" fontId="21" fillId="0" borderId="0" xfId="0" applyNumberFormat="1" applyFont="1" applyFill="1" applyAlignment="1">
      <alignment vertical="top" shrinkToFit="1"/>
    </xf>
    <xf numFmtId="2" fontId="23" fillId="0" borderId="13" xfId="0" applyNumberFormat="1" applyFont="1" applyFill="1" applyBorder="1" applyAlignment="1">
      <alignment vertical="top" shrinkToFit="1"/>
    </xf>
    <xf numFmtId="2" fontId="23" fillId="0" borderId="14" xfId="0" applyNumberFormat="1" applyFont="1" applyFill="1" applyBorder="1" applyAlignment="1">
      <alignment vertical="top" shrinkToFit="1"/>
    </xf>
    <xf numFmtId="2" fontId="23" fillId="0" borderId="15" xfId="0" applyNumberFormat="1" applyFont="1" applyFill="1" applyBorder="1" applyAlignment="1">
      <alignment vertical="top" shrinkToFit="1"/>
    </xf>
    <xf numFmtId="0" fontId="21" fillId="20" borderId="11" xfId="0" applyFont="1" applyFill="1" applyBorder="1" applyAlignment="1">
      <alignment vertical="top" shrinkToFit="1"/>
    </xf>
    <xf numFmtId="0" fontId="21" fillId="20" borderId="0" xfId="0" applyFont="1" applyFill="1" applyBorder="1" applyAlignment="1">
      <alignment vertical="top" shrinkToFit="1"/>
    </xf>
    <xf numFmtId="0" fontId="21" fillId="20" borderId="0" xfId="0" applyFont="1" applyFill="1" applyAlignment="1">
      <alignment vertical="top" shrinkToFit="1"/>
    </xf>
    <xf numFmtId="0" fontId="23" fillId="20" borderId="11" xfId="0" applyFont="1" applyFill="1" applyBorder="1" applyAlignment="1">
      <alignment vertical="top" shrinkToFit="1"/>
    </xf>
    <xf numFmtId="0" fontId="23" fillId="20" borderId="0" xfId="0" applyFont="1" applyFill="1" applyBorder="1" applyAlignment="1">
      <alignment vertical="top" shrinkToFit="1"/>
    </xf>
    <xf numFmtId="0" fontId="23" fillId="0" borderId="13" xfId="0" applyFont="1" applyFill="1" applyBorder="1" applyAlignment="1">
      <alignment horizontal="left" inden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5" fillId="0" borderId="11" xfId="0" applyFont="1" applyFill="1" applyBorder="1" applyAlignment="1">
      <alignment vertical="top" shrinkToFit="1"/>
    </xf>
    <xf numFmtId="0" fontId="22" fillId="0" borderId="11" xfId="0" applyFont="1" applyFill="1" applyBorder="1" applyAlignment="1">
      <alignment vertical="top" shrinkToFit="1"/>
    </xf>
    <xf numFmtId="0" fontId="25" fillId="0" borderId="0" xfId="0" applyFont="1" applyFill="1" applyBorder="1" applyAlignment="1">
      <alignment vertical="top" shrinkToFit="1"/>
    </xf>
    <xf numFmtId="1" fontId="21" fillId="0" borderId="0" xfId="0" applyNumberFormat="1" applyFont="1" applyFill="1" applyBorder="1" applyAlignment="1">
      <alignment vertical="top" shrinkToFit="1"/>
    </xf>
    <xf numFmtId="0" fontId="21" fillId="0" borderId="0" xfId="0" applyFont="1" applyAlignment="1">
      <alignment vertical="top" shrinkToFit="1"/>
    </xf>
    <xf numFmtId="0" fontId="21" fillId="0" borderId="10" xfId="0" applyFont="1" applyFill="1" applyBorder="1" applyAlignment="1">
      <alignment horizontal="center" vertical="top"/>
    </xf>
    <xf numFmtId="0" fontId="23" fillId="0" borderId="11" xfId="0" applyFont="1" applyFill="1" applyBorder="1" applyAlignment="1">
      <alignment horizontal="left"/>
    </xf>
    <xf numFmtId="0" fontId="25" fillId="0" borderId="11" xfId="0" applyFont="1" applyFill="1" applyBorder="1" applyAlignment="1">
      <alignment horizontal="left"/>
    </xf>
    <xf numFmtId="0" fontId="22" fillId="0" borderId="11" xfId="0" applyFont="1" applyFill="1" applyBorder="1" applyAlignment="1">
      <alignment horizontal="left" shrinkToFit="1"/>
    </xf>
    <xf numFmtId="0" fontId="21" fillId="0" borderId="11" xfId="0" applyFont="1" applyFill="1" applyBorder="1" applyAlignment="1">
      <alignment/>
    </xf>
    <xf numFmtId="0" fontId="25" fillId="0" borderId="11" xfId="0" applyFont="1" applyFill="1" applyBorder="1" applyAlignment="1">
      <alignment horizontal="justify"/>
    </xf>
    <xf numFmtId="0" fontId="23" fillId="0" borderId="11" xfId="0" applyFont="1" applyFill="1" applyBorder="1" applyAlignment="1">
      <alignment horizontal="justify"/>
    </xf>
    <xf numFmtId="0" fontId="23" fillId="0" borderId="0" xfId="0" applyFont="1" applyFill="1" applyBorder="1" applyAlignment="1">
      <alignment horizontal="left"/>
    </xf>
    <xf numFmtId="0" fontId="22" fillId="0" borderId="11" xfId="0" applyFont="1" applyFill="1" applyBorder="1" applyAlignment="1">
      <alignment horizontal="justify"/>
    </xf>
    <xf numFmtId="0" fontId="26" fillId="0" borderId="11" xfId="0" applyFont="1" applyFill="1" applyBorder="1" applyAlignment="1">
      <alignment horizontal="justify"/>
    </xf>
    <xf numFmtId="0" fontId="24" fillId="0" borderId="11" xfId="0" applyFont="1" applyFill="1" applyBorder="1" applyAlignment="1">
      <alignment/>
    </xf>
    <xf numFmtId="0" fontId="23" fillId="0" borderId="16" xfId="0" applyFont="1" applyFill="1" applyBorder="1" applyAlignment="1">
      <alignment horizontal="left" indent="1"/>
    </xf>
    <xf numFmtId="0" fontId="24" fillId="0" borderId="0" xfId="0" applyFont="1" applyFill="1" applyAlignment="1">
      <alignment/>
    </xf>
    <xf numFmtId="0" fontId="21" fillId="0" borderId="0" xfId="0" applyFont="1" applyAlignment="1">
      <alignment horizontal="left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Alignment="1">
      <alignment horizontal="right"/>
    </xf>
    <xf numFmtId="0" fontId="27" fillId="0" borderId="0" xfId="0" applyFont="1" applyFill="1" applyAlignment="1">
      <alignment horizontal="center"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7" fillId="0" borderId="14" xfId="0" applyFont="1" applyFill="1" applyBorder="1" applyAlignment="1">
      <alignment/>
    </xf>
    <xf numFmtId="0" fontId="28" fillId="0" borderId="0" xfId="0" applyFont="1" applyFill="1" applyBorder="1" applyAlignment="1">
      <alignment vertical="top" wrapText="1"/>
    </xf>
    <xf numFmtId="0" fontId="27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1" fontId="23" fillId="0" borderId="12" xfId="0" applyNumberFormat="1" applyFont="1" applyFill="1" applyBorder="1" applyAlignment="1">
      <alignment vertical="top" shrinkToFit="1"/>
    </xf>
    <xf numFmtId="1" fontId="21" fillId="20" borderId="0" xfId="0" applyNumberFormat="1" applyFont="1" applyFill="1" applyAlignment="1">
      <alignment vertical="top" shrinkToFit="1"/>
    </xf>
    <xf numFmtId="1" fontId="21" fillId="0" borderId="12" xfId="0" applyNumberFormat="1" applyFont="1" applyFill="1" applyBorder="1" applyAlignment="1">
      <alignment vertical="top" shrinkToFit="1"/>
    </xf>
    <xf numFmtId="1" fontId="21" fillId="20" borderId="0" xfId="0" applyNumberFormat="1" applyFont="1" applyFill="1" applyBorder="1" applyAlignment="1">
      <alignment vertical="top" shrinkToFit="1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1" fillId="0" borderId="10" xfId="0" applyNumberFormat="1" applyFont="1" applyFill="1" applyBorder="1" applyAlignment="1">
      <alignment horizontal="center" vertical="top" wrapText="1"/>
    </xf>
    <xf numFmtId="0" fontId="21" fillId="0" borderId="10" xfId="0" applyNumberFormat="1" applyFont="1" applyFill="1" applyBorder="1" applyAlignment="1">
      <alignment horizontal="center" vertical="top"/>
    </xf>
    <xf numFmtId="0" fontId="23" fillId="0" borderId="17" xfId="0" applyFont="1" applyFill="1" applyBorder="1" applyAlignment="1">
      <alignment vertical="top" shrinkToFit="1"/>
    </xf>
    <xf numFmtId="0" fontId="23" fillId="0" borderId="18" xfId="0" applyFont="1" applyFill="1" applyBorder="1" applyAlignment="1">
      <alignment vertical="top" shrinkToFit="1"/>
    </xf>
    <xf numFmtId="0" fontId="21" fillId="0" borderId="11" xfId="0" applyFont="1" applyBorder="1" applyAlignment="1">
      <alignment vertical="top" shrinkToFit="1"/>
    </xf>
    <xf numFmtId="0" fontId="21" fillId="0" borderId="10" xfId="0" applyNumberFormat="1" applyFont="1" applyFill="1" applyBorder="1" applyAlignment="1">
      <alignment horizontal="center" vertical="top"/>
    </xf>
    <xf numFmtId="0" fontId="21" fillId="0" borderId="18" xfId="0" applyFont="1" applyFill="1" applyBorder="1" applyAlignment="1">
      <alignment horizontal="left"/>
    </xf>
    <xf numFmtId="0" fontId="27" fillId="0" borderId="14" xfId="0" applyFont="1" applyFill="1" applyBorder="1" applyAlignment="1">
      <alignment horizontal="left"/>
    </xf>
    <xf numFmtId="0" fontId="29" fillId="0" borderId="0" xfId="0" applyFont="1" applyFill="1" applyAlignment="1">
      <alignment horizontal="center"/>
    </xf>
    <xf numFmtId="0" fontId="21" fillId="0" borderId="19" xfId="0" applyFont="1" applyFill="1" applyBorder="1" applyAlignment="1">
      <alignment horizontal="center" vertical="top" wrapText="1"/>
    </xf>
    <xf numFmtId="0" fontId="21" fillId="0" borderId="20" xfId="0" applyFont="1" applyFill="1" applyBorder="1" applyAlignment="1">
      <alignment horizontal="center" vertical="top" wrapText="1"/>
    </xf>
    <xf numFmtId="0" fontId="21" fillId="0" borderId="21" xfId="0" applyFont="1" applyFill="1" applyBorder="1" applyAlignment="1">
      <alignment horizontal="center" vertical="top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top" wrapText="1"/>
    </xf>
    <xf numFmtId="0" fontId="21" fillId="0" borderId="23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 shrinkToFit="1"/>
    </xf>
    <xf numFmtId="0" fontId="27" fillId="0" borderId="14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left" vertical="top" wrapText="1"/>
    </xf>
    <xf numFmtId="0" fontId="27" fillId="0" borderId="14" xfId="0" applyFont="1" applyFill="1" applyBorder="1" applyAlignment="1">
      <alignment horizontal="right"/>
    </xf>
    <xf numFmtId="0" fontId="28" fillId="0" borderId="14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/>
    </xf>
    <xf numFmtId="0" fontId="21" fillId="0" borderId="22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zoomScaleSheetLayoutView="100" zoomScalePageLayoutView="0" workbookViewId="0" topLeftCell="A1">
      <selection activeCell="H25" sqref="H25"/>
    </sheetView>
  </sheetViews>
  <sheetFormatPr defaultColWidth="9.140625" defaultRowHeight="15" customHeight="1"/>
  <cols>
    <col min="1" max="1" width="19.8515625" style="32" customWidth="1"/>
    <col min="2" max="2" width="6.00390625" style="32" customWidth="1"/>
    <col min="3" max="3" width="6.421875" style="32" customWidth="1"/>
    <col min="4" max="4" width="6.140625" style="32" customWidth="1"/>
    <col min="5" max="5" width="5.57421875" style="32" customWidth="1"/>
    <col min="6" max="6" width="5.8515625" style="32" customWidth="1"/>
    <col min="7" max="7" width="4.8515625" style="32" customWidth="1"/>
    <col min="8" max="8" width="6.28125" style="31" customWidth="1"/>
    <col min="9" max="9" width="6.421875" style="31" customWidth="1"/>
    <col min="10" max="10" width="5.421875" style="31" customWidth="1"/>
    <col min="11" max="11" width="5.8515625" style="31" customWidth="1"/>
    <col min="12" max="12" width="5.7109375" style="31" customWidth="1"/>
    <col min="13" max="13" width="5.140625" style="31" customWidth="1"/>
    <col min="14" max="14" width="0.85546875" style="31" customWidth="1"/>
    <col min="15" max="15" width="9.28125" style="31" bestFit="1" customWidth="1"/>
    <col min="16" max="16" width="11.7109375" style="31" bestFit="1" customWidth="1"/>
    <col min="17" max="17" width="9.28125" style="31" bestFit="1" customWidth="1"/>
    <col min="18" max="16384" width="9.140625" style="31" customWidth="1"/>
  </cols>
  <sheetData>
    <row r="1" spans="1:13" ht="15" customHeight="1">
      <c r="A1" s="80" t="s">
        <v>55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5" customHeigh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5" customHeight="1">
      <c r="A3" s="79" t="s">
        <v>73</v>
      </c>
      <c r="B3" s="79"/>
      <c r="C3" s="79"/>
      <c r="D3" s="79"/>
      <c r="E3" s="79"/>
      <c r="F3" s="53"/>
      <c r="G3" s="53"/>
      <c r="H3" s="54"/>
      <c r="I3" s="54"/>
      <c r="J3" s="55"/>
      <c r="K3" s="55"/>
      <c r="L3" s="54"/>
      <c r="M3" s="56" t="s">
        <v>0</v>
      </c>
    </row>
    <row r="4" spans="1:13" ht="15" customHeight="1">
      <c r="A4" s="84" t="s">
        <v>1</v>
      </c>
      <c r="B4" s="81">
        <v>1996</v>
      </c>
      <c r="C4" s="82"/>
      <c r="D4" s="82"/>
      <c r="E4" s="82"/>
      <c r="F4" s="82"/>
      <c r="G4" s="83"/>
      <c r="H4" s="81">
        <v>2008</v>
      </c>
      <c r="I4" s="82"/>
      <c r="J4" s="82"/>
      <c r="K4" s="82"/>
      <c r="L4" s="82"/>
      <c r="M4" s="83"/>
    </row>
    <row r="5" spans="1:13" ht="15" customHeight="1">
      <c r="A5" s="85"/>
      <c r="B5" s="87" t="s">
        <v>2</v>
      </c>
      <c r="C5" s="87" t="s">
        <v>35</v>
      </c>
      <c r="D5" s="81" t="s">
        <v>3</v>
      </c>
      <c r="E5" s="82"/>
      <c r="F5" s="82"/>
      <c r="G5" s="83"/>
      <c r="H5" s="87" t="s">
        <v>2</v>
      </c>
      <c r="I5" s="87" t="s">
        <v>35</v>
      </c>
      <c r="J5" s="81" t="s">
        <v>3</v>
      </c>
      <c r="K5" s="82"/>
      <c r="L5" s="82"/>
      <c r="M5" s="83"/>
    </row>
    <row r="6" spans="1:13" ht="15" customHeight="1">
      <c r="A6" s="86"/>
      <c r="B6" s="88"/>
      <c r="C6" s="88"/>
      <c r="D6" s="30" t="s">
        <v>42</v>
      </c>
      <c r="E6" s="30" t="s">
        <v>4</v>
      </c>
      <c r="F6" s="30" t="s">
        <v>5</v>
      </c>
      <c r="G6" s="30" t="s">
        <v>6</v>
      </c>
      <c r="H6" s="88"/>
      <c r="I6" s="88"/>
      <c r="J6" s="30" t="s">
        <v>42</v>
      </c>
      <c r="K6" s="30" t="s">
        <v>4</v>
      </c>
      <c r="L6" s="30" t="s">
        <v>5</v>
      </c>
      <c r="M6" s="30" t="s">
        <v>6</v>
      </c>
    </row>
    <row r="7" spans="1:13" ht="15" customHeight="1">
      <c r="A7" s="2" t="s">
        <v>7</v>
      </c>
      <c r="B7" s="3">
        <v>320956</v>
      </c>
      <c r="C7" s="4">
        <v>117044</v>
      </c>
      <c r="D7" s="4">
        <v>203912</v>
      </c>
      <c r="E7" s="4">
        <v>162793</v>
      </c>
      <c r="F7" s="4">
        <v>35777</v>
      </c>
      <c r="G7" s="5">
        <v>5342</v>
      </c>
      <c r="H7" s="6">
        <v>454620</v>
      </c>
      <c r="I7" s="6">
        <v>182976</v>
      </c>
      <c r="J7" s="6">
        <v>271644</v>
      </c>
      <c r="K7" s="6">
        <v>232305</v>
      </c>
      <c r="L7" s="6">
        <v>36097</v>
      </c>
      <c r="M7" s="7">
        <v>3242</v>
      </c>
    </row>
    <row r="8" spans="1:13" ht="15" customHeight="1">
      <c r="A8" s="14" t="s">
        <v>8</v>
      </c>
      <c r="B8" s="3">
        <f>+B7/$B$7*100</f>
        <v>100</v>
      </c>
      <c r="C8" s="8">
        <f>+C7/$B$7*100</f>
        <v>36.467303929510585</v>
      </c>
      <c r="D8" s="8">
        <f>+D7/$B$7*100</f>
        <v>63.532696070489415</v>
      </c>
      <c r="E8" s="8">
        <f>E7/D7*100</f>
        <v>79.83492879281259</v>
      </c>
      <c r="F8" s="8">
        <f>F7/D7*100</f>
        <v>17.545313664718112</v>
      </c>
      <c r="G8" s="9">
        <f>G7/D7*100</f>
        <v>2.6197575424693005</v>
      </c>
      <c r="H8" s="10">
        <f>+H7/$H$7*100</f>
        <v>100</v>
      </c>
      <c r="I8" s="8">
        <f>+I7/$H$7*100</f>
        <v>40.24811930843342</v>
      </c>
      <c r="J8" s="8">
        <f>+J7/$H$7*100</f>
        <v>59.75188069156658</v>
      </c>
      <c r="K8" s="8">
        <f>K7/J7*100</f>
        <v>85.51817820382558</v>
      </c>
      <c r="L8" s="8">
        <f>L7/J7*100</f>
        <v>13.288347984862542</v>
      </c>
      <c r="M8" s="9">
        <f>M7/J7*100</f>
        <v>1.193473811311864</v>
      </c>
    </row>
    <row r="9" spans="1:13" ht="15" customHeight="1">
      <c r="A9" s="40"/>
      <c r="B9" s="3"/>
      <c r="C9" s="4"/>
      <c r="D9" s="4"/>
      <c r="E9" s="4"/>
      <c r="F9" s="4"/>
      <c r="G9" s="5"/>
      <c r="H9" s="6"/>
      <c r="I9" s="6"/>
      <c r="J9" s="6"/>
      <c r="K9" s="6"/>
      <c r="L9" s="6"/>
      <c r="M9" s="7"/>
    </row>
    <row r="10" spans="1:13" ht="15" customHeight="1">
      <c r="A10" s="41" t="s">
        <v>46</v>
      </c>
      <c r="B10" s="11"/>
      <c r="C10" s="12"/>
      <c r="D10" s="12"/>
      <c r="E10" s="12"/>
      <c r="F10" s="12"/>
      <c r="G10" s="7"/>
      <c r="H10" s="6"/>
      <c r="I10" s="6"/>
      <c r="J10" s="6"/>
      <c r="K10" s="6"/>
      <c r="L10" s="6"/>
      <c r="M10" s="7"/>
    </row>
    <row r="11" spans="1:13" ht="15" customHeight="1">
      <c r="A11" s="41" t="s">
        <v>9</v>
      </c>
      <c r="B11" s="3">
        <v>198665</v>
      </c>
      <c r="C11" s="4">
        <v>73024</v>
      </c>
      <c r="D11" s="4">
        <v>125641</v>
      </c>
      <c r="E11" s="4">
        <v>98477</v>
      </c>
      <c r="F11" s="4">
        <v>23403</v>
      </c>
      <c r="G11" s="5">
        <v>3761</v>
      </c>
      <c r="H11" s="6">
        <v>289349</v>
      </c>
      <c r="I11" s="6">
        <v>136437</v>
      </c>
      <c r="J11" s="6">
        <v>152912</v>
      </c>
      <c r="K11" s="6">
        <v>126925</v>
      </c>
      <c r="L11" s="6">
        <v>23658</v>
      </c>
      <c r="M11" s="7">
        <v>2329</v>
      </c>
    </row>
    <row r="12" spans="1:13" ht="15" customHeight="1">
      <c r="A12" s="14" t="s">
        <v>75</v>
      </c>
      <c r="B12" s="3">
        <f>+B11/$B$11*100</f>
        <v>100</v>
      </c>
      <c r="C12" s="8">
        <f>+C11/$B$11*100</f>
        <v>36.75735534694083</v>
      </c>
      <c r="D12" s="8">
        <f>+D11/$B$11*100</f>
        <v>63.242644653059166</v>
      </c>
      <c r="E12" s="8">
        <f>E11/D11*100</f>
        <v>78.37966905707532</v>
      </c>
      <c r="F12" s="8">
        <f>F11/D11*100</f>
        <v>18.626881352424764</v>
      </c>
      <c r="G12" s="9">
        <f>G11/D11*100</f>
        <v>2.9934495904999165</v>
      </c>
      <c r="H12" s="6">
        <f>+H11/$H$11*100</f>
        <v>100</v>
      </c>
      <c r="I12" s="13">
        <f>+I11/$H$11*100</f>
        <v>47.15309194087417</v>
      </c>
      <c r="J12" s="13">
        <f>+J11/$H$11*100</f>
        <v>52.84690805912583</v>
      </c>
      <c r="K12" s="8">
        <f>K11/J11*100</f>
        <v>83.00525792612744</v>
      </c>
      <c r="L12" s="8">
        <f>L11/J11*100</f>
        <v>15.471643821282829</v>
      </c>
      <c r="M12" s="9">
        <f>M11/J11*100</f>
        <v>1.5230982525897248</v>
      </c>
    </row>
    <row r="13" spans="1:13" ht="15" customHeight="1">
      <c r="A13" s="14" t="s">
        <v>76</v>
      </c>
      <c r="B13" s="15">
        <f aca="true" t="shared" si="0" ref="B13:M13">+B11/B7*100</f>
        <v>61.897892546018774</v>
      </c>
      <c r="C13" s="8">
        <f t="shared" si="0"/>
        <v>62.39021222788011</v>
      </c>
      <c r="D13" s="8">
        <f t="shared" si="0"/>
        <v>61.61530464121778</v>
      </c>
      <c r="E13" s="8">
        <f t="shared" si="0"/>
        <v>60.492158753754765</v>
      </c>
      <c r="F13" s="8">
        <f t="shared" si="0"/>
        <v>65.41353383458647</v>
      </c>
      <c r="G13" s="9">
        <f t="shared" si="0"/>
        <v>70.40434294271807</v>
      </c>
      <c r="H13" s="8">
        <f t="shared" si="0"/>
        <v>63.64634199991202</v>
      </c>
      <c r="I13" s="8">
        <f t="shared" si="0"/>
        <v>74.5655167890871</v>
      </c>
      <c r="J13" s="8">
        <f t="shared" si="0"/>
        <v>56.29132246616896</v>
      </c>
      <c r="K13" s="8">
        <f t="shared" si="0"/>
        <v>54.637222616818406</v>
      </c>
      <c r="L13" s="8">
        <f t="shared" si="0"/>
        <v>65.54007258220905</v>
      </c>
      <c r="M13" s="9">
        <f t="shared" si="0"/>
        <v>71.83837137569402</v>
      </c>
    </row>
    <row r="14" spans="1:13" ht="15" customHeight="1">
      <c r="A14" s="40"/>
      <c r="B14" s="16"/>
      <c r="C14" s="17"/>
      <c r="D14" s="17"/>
      <c r="E14" s="17"/>
      <c r="F14" s="17"/>
      <c r="G14" s="18"/>
      <c r="H14" s="6"/>
      <c r="I14" s="6"/>
      <c r="J14" s="6"/>
      <c r="K14" s="6"/>
      <c r="L14" s="6"/>
      <c r="M14" s="7"/>
    </row>
    <row r="15" spans="1:13" ht="15.75" customHeight="1">
      <c r="A15" s="41" t="s">
        <v>11</v>
      </c>
      <c r="B15" s="3">
        <v>72664</v>
      </c>
      <c r="C15" s="4">
        <v>2394</v>
      </c>
      <c r="D15" s="4">
        <v>70270</v>
      </c>
      <c r="E15" s="4">
        <v>56472</v>
      </c>
      <c r="F15" s="4">
        <v>12222</v>
      </c>
      <c r="G15" s="5">
        <v>1576</v>
      </c>
      <c r="H15" s="6">
        <v>110326</v>
      </c>
      <c r="I15" s="6">
        <v>2502</v>
      </c>
      <c r="J15" s="6">
        <v>107824</v>
      </c>
      <c r="K15" s="6">
        <v>94689</v>
      </c>
      <c r="L15" s="6">
        <v>12227</v>
      </c>
      <c r="M15" s="7">
        <v>908</v>
      </c>
    </row>
    <row r="16" spans="1:13" ht="15" customHeight="1">
      <c r="A16" s="14" t="s">
        <v>77</v>
      </c>
      <c r="B16" s="3">
        <f>B15/B15*100</f>
        <v>100</v>
      </c>
      <c r="C16" s="8">
        <f>C15/B15*100</f>
        <v>3.2946163161950897</v>
      </c>
      <c r="D16" s="8">
        <f>D15/B15*100</f>
        <v>96.70538368380491</v>
      </c>
      <c r="E16" s="8">
        <f>E15/D15*100</f>
        <v>80.36430909349652</v>
      </c>
      <c r="F16" s="8">
        <f>F15/D15*100</f>
        <v>17.392913049665577</v>
      </c>
      <c r="G16" s="9">
        <f>G15/D15*100</f>
        <v>2.242777856837911</v>
      </c>
      <c r="H16" s="6">
        <f>+H15/$H$15*100</f>
        <v>100</v>
      </c>
      <c r="I16" s="13">
        <f>+I15/$H$15*100</f>
        <v>2.2678244475463627</v>
      </c>
      <c r="J16" s="13">
        <f>+J15/$H$15*100</f>
        <v>97.73217555245364</v>
      </c>
      <c r="K16" s="8">
        <f>K15/J15*100</f>
        <v>87.81811099569668</v>
      </c>
      <c r="L16" s="8">
        <f>L15/J15*100</f>
        <v>11.339775931147054</v>
      </c>
      <c r="M16" s="9">
        <f>M15/J15*100</f>
        <v>0.8421130731562545</v>
      </c>
    </row>
    <row r="17" spans="1:13" ht="15" customHeight="1">
      <c r="A17" s="14" t="s">
        <v>76</v>
      </c>
      <c r="B17" s="15">
        <f aca="true" t="shared" si="1" ref="B17:M17">+B15/B7*100</f>
        <v>22.639863408068393</v>
      </c>
      <c r="C17" s="8">
        <f t="shared" si="1"/>
        <v>2.045384641673217</v>
      </c>
      <c r="D17" s="8">
        <f t="shared" si="1"/>
        <v>34.4609439366001</v>
      </c>
      <c r="E17" s="8">
        <f t="shared" si="1"/>
        <v>34.68945224917533</v>
      </c>
      <c r="F17" s="8">
        <f t="shared" si="1"/>
        <v>34.16161220896106</v>
      </c>
      <c r="G17" s="9">
        <f t="shared" si="1"/>
        <v>29.502059153874953</v>
      </c>
      <c r="H17" s="8">
        <f t="shared" si="1"/>
        <v>24.267740090625136</v>
      </c>
      <c r="I17" s="8">
        <f t="shared" si="1"/>
        <v>1.367392444910808</v>
      </c>
      <c r="J17" s="8">
        <f t="shared" si="1"/>
        <v>39.69312777016978</v>
      </c>
      <c r="K17" s="8">
        <f t="shared" si="1"/>
        <v>40.76063795441338</v>
      </c>
      <c r="L17" s="8">
        <f t="shared" si="1"/>
        <v>33.87262099343435</v>
      </c>
      <c r="M17" s="9">
        <f t="shared" si="1"/>
        <v>28.007402837754476</v>
      </c>
    </row>
    <row r="18" spans="1:13" ht="15" customHeight="1">
      <c r="A18" s="40"/>
      <c r="B18" s="11"/>
      <c r="C18" s="17"/>
      <c r="D18" s="17"/>
      <c r="E18" s="17"/>
      <c r="F18" s="17"/>
      <c r="G18" s="18"/>
      <c r="H18" s="6"/>
      <c r="I18" s="6"/>
      <c r="J18" s="6"/>
      <c r="K18" s="6"/>
      <c r="L18" s="6"/>
      <c r="M18" s="7"/>
    </row>
    <row r="19" spans="1:13" ht="15" customHeight="1">
      <c r="A19" s="41" t="s">
        <v>13</v>
      </c>
      <c r="B19" s="3">
        <v>49627</v>
      </c>
      <c r="C19" s="4">
        <v>41626</v>
      </c>
      <c r="D19" s="4">
        <v>8001</v>
      </c>
      <c r="E19" s="4">
        <v>7844</v>
      </c>
      <c r="F19" s="4">
        <v>152</v>
      </c>
      <c r="G19" s="5">
        <v>5</v>
      </c>
      <c r="H19" s="6">
        <v>54945</v>
      </c>
      <c r="I19" s="6">
        <v>44037</v>
      </c>
      <c r="J19" s="6">
        <v>10908</v>
      </c>
      <c r="K19" s="6">
        <v>10691</v>
      </c>
      <c r="L19" s="6">
        <v>212</v>
      </c>
      <c r="M19" s="7">
        <v>5</v>
      </c>
    </row>
    <row r="20" spans="1:13" ht="15" customHeight="1">
      <c r="A20" s="14" t="s">
        <v>75</v>
      </c>
      <c r="B20" s="3">
        <f>+B19/$B$19*100</f>
        <v>100</v>
      </c>
      <c r="C20" s="8">
        <f>+C19/$B$19*100</f>
        <v>83.8777278497592</v>
      </c>
      <c r="D20" s="8">
        <f>+D19/$B$19*100</f>
        <v>16.122272150240796</v>
      </c>
      <c r="E20" s="8">
        <f>E19/D19*100</f>
        <v>98.03774528183978</v>
      </c>
      <c r="F20" s="8">
        <f>F19/D19*100</f>
        <v>1.8997625296837894</v>
      </c>
      <c r="G20" s="9">
        <f>G19/D19*100</f>
        <v>0.06249218847644045</v>
      </c>
      <c r="H20" s="6">
        <f>+H19/$H$19*100</f>
        <v>100</v>
      </c>
      <c r="I20" s="13">
        <f>+I19/$H$19*100</f>
        <v>80.14742014742015</v>
      </c>
      <c r="J20" s="13">
        <f>+J19/$H$19*100</f>
        <v>19.85257985257985</v>
      </c>
      <c r="K20" s="8">
        <f>K19/J19*100</f>
        <v>98.01063439677301</v>
      </c>
      <c r="L20" s="8">
        <f>L19/J19*100</f>
        <v>1.9435276861019435</v>
      </c>
      <c r="M20" s="9">
        <f>M19/J19*100</f>
        <v>0.04583791712504584</v>
      </c>
    </row>
    <row r="21" spans="1:13" ht="15" customHeight="1">
      <c r="A21" s="14" t="s">
        <v>76</v>
      </c>
      <c r="B21" s="15">
        <f aca="true" t="shared" si="2" ref="B21:M21">+B19/B7*100</f>
        <v>15.462244045912835</v>
      </c>
      <c r="C21" s="8">
        <f t="shared" si="2"/>
        <v>35.56440313044667</v>
      </c>
      <c r="D21" s="8">
        <f t="shared" si="2"/>
        <v>3.923751422182118</v>
      </c>
      <c r="E21" s="8">
        <f t="shared" si="2"/>
        <v>4.818388997069898</v>
      </c>
      <c r="F21" s="8">
        <f t="shared" si="2"/>
        <v>0.42485395645246943</v>
      </c>
      <c r="G21" s="9">
        <f t="shared" si="2"/>
        <v>0.09359790340696368</v>
      </c>
      <c r="H21" s="8">
        <f t="shared" si="2"/>
        <v>12.085917909462848</v>
      </c>
      <c r="I21" s="8">
        <f t="shared" si="2"/>
        <v>24.0670907660021</v>
      </c>
      <c r="J21" s="8">
        <f t="shared" si="2"/>
        <v>4.015549763661262</v>
      </c>
      <c r="K21" s="8">
        <f t="shared" si="2"/>
        <v>4.602139428768214</v>
      </c>
      <c r="L21" s="8">
        <f t="shared" si="2"/>
        <v>0.5873064243565947</v>
      </c>
      <c r="M21" s="9">
        <f t="shared" si="2"/>
        <v>0.15422578655151142</v>
      </c>
    </row>
    <row r="22" spans="1:13" ht="15" customHeight="1">
      <c r="A22" s="40"/>
      <c r="B22" s="3"/>
      <c r="C22" s="4"/>
      <c r="D22" s="4"/>
      <c r="E22" s="4"/>
      <c r="F22" s="4"/>
      <c r="G22" s="5"/>
      <c r="H22" s="6"/>
      <c r="I22" s="6"/>
      <c r="J22" s="6"/>
      <c r="K22" s="6"/>
      <c r="L22" s="6"/>
      <c r="M22" s="7"/>
    </row>
    <row r="23" spans="1:13" ht="15" customHeight="1">
      <c r="A23" s="42" t="s">
        <v>14</v>
      </c>
      <c r="B23" s="3">
        <v>132659</v>
      </c>
      <c r="C23" s="4">
        <v>76100</v>
      </c>
      <c r="D23" s="4">
        <v>56559</v>
      </c>
      <c r="E23" s="4">
        <v>54525</v>
      </c>
      <c r="F23" s="4">
        <v>1809</v>
      </c>
      <c r="G23" s="5">
        <v>225</v>
      </c>
      <c r="H23" s="6">
        <v>227175</v>
      </c>
      <c r="I23" s="6">
        <v>117567</v>
      </c>
      <c r="J23" s="6">
        <v>109608</v>
      </c>
      <c r="K23" s="6">
        <v>103505</v>
      </c>
      <c r="L23" s="6">
        <v>5725</v>
      </c>
      <c r="M23" s="7">
        <v>378</v>
      </c>
    </row>
    <row r="24" spans="1:13" ht="15" customHeight="1">
      <c r="A24" s="14" t="s">
        <v>12</v>
      </c>
      <c r="B24" s="3">
        <f>+B23/$B$23*100</f>
        <v>100</v>
      </c>
      <c r="C24" s="8">
        <f>+C23/$B$23*100</f>
        <v>57.36512411521269</v>
      </c>
      <c r="D24" s="8">
        <f>+D23/$B$23*100</f>
        <v>42.63487588478731</v>
      </c>
      <c r="E24" s="8">
        <f>E23/D23*100</f>
        <v>96.40375537049806</v>
      </c>
      <c r="F24" s="8">
        <f>F23/D23*100</f>
        <v>3.1984299580968543</v>
      </c>
      <c r="G24" s="9">
        <f>G23/D23*100</f>
        <v>0.3978146714050814</v>
      </c>
      <c r="H24" s="12">
        <f>+H23/$H$23*100</f>
        <v>100</v>
      </c>
      <c r="I24" s="17">
        <f>+I23/$H$23*100</f>
        <v>51.75173324529547</v>
      </c>
      <c r="J24" s="17">
        <f>+J23/$H$23*100</f>
        <v>48.248266754704524</v>
      </c>
      <c r="K24" s="8">
        <f>K23/J23*100</f>
        <v>94.4319757681921</v>
      </c>
      <c r="L24" s="8">
        <f>L23/J23*100</f>
        <v>5.223158893511423</v>
      </c>
      <c r="M24" s="9">
        <f>M23/J23*100</f>
        <v>0.3448653382964747</v>
      </c>
    </row>
    <row r="25" spans="1:13" ht="15" customHeight="1">
      <c r="A25" s="14" t="s">
        <v>10</v>
      </c>
      <c r="B25" s="15">
        <f aca="true" t="shared" si="3" ref="B25:M25">+B23/B7*100</f>
        <v>41.332456785353756</v>
      </c>
      <c r="C25" s="8">
        <f t="shared" si="3"/>
        <v>65.01828372236082</v>
      </c>
      <c r="D25" s="8">
        <f t="shared" si="3"/>
        <v>27.736964965279142</v>
      </c>
      <c r="E25" s="8">
        <f t="shared" si="3"/>
        <v>33.49345487828101</v>
      </c>
      <c r="F25" s="8">
        <f t="shared" si="3"/>
        <v>5.05632110014814</v>
      </c>
      <c r="G25" s="9">
        <f t="shared" si="3"/>
        <v>4.211905653313366</v>
      </c>
      <c r="H25" s="8">
        <f t="shared" si="3"/>
        <v>49.97030487000132</v>
      </c>
      <c r="I25" s="8">
        <f t="shared" si="3"/>
        <v>64.2526888772298</v>
      </c>
      <c r="J25" s="8">
        <f t="shared" si="3"/>
        <v>40.34986968237841</v>
      </c>
      <c r="K25" s="8">
        <f t="shared" si="3"/>
        <v>44.55564882374465</v>
      </c>
      <c r="L25" s="8">
        <f t="shared" si="3"/>
        <v>15.860043770950494</v>
      </c>
      <c r="M25" s="9">
        <f t="shared" si="3"/>
        <v>11.659469463294263</v>
      </c>
    </row>
    <row r="26" spans="1:13" ht="15" customHeight="1">
      <c r="A26" s="40"/>
      <c r="B26" s="3"/>
      <c r="C26" s="4"/>
      <c r="D26" s="4"/>
      <c r="E26" s="4"/>
      <c r="F26" s="4"/>
      <c r="G26" s="5"/>
      <c r="H26" s="6"/>
      <c r="I26" s="6"/>
      <c r="J26" s="6"/>
      <c r="K26" s="6"/>
      <c r="L26" s="6"/>
      <c r="M26" s="7"/>
    </row>
    <row r="27" spans="1:13" ht="15" customHeight="1">
      <c r="A27" s="2" t="s">
        <v>15</v>
      </c>
      <c r="B27" s="3">
        <v>358618</v>
      </c>
      <c r="C27" s="4">
        <v>14169</v>
      </c>
      <c r="D27" s="4">
        <v>344449</v>
      </c>
      <c r="E27" s="4">
        <v>131928</v>
      </c>
      <c r="F27" s="4">
        <v>144434</v>
      </c>
      <c r="G27" s="5">
        <v>68087</v>
      </c>
      <c r="H27" s="6">
        <v>380733</v>
      </c>
      <c r="I27" s="6">
        <v>20902</v>
      </c>
      <c r="J27" s="6">
        <v>359830</v>
      </c>
      <c r="K27" s="6">
        <v>181097</v>
      </c>
      <c r="L27" s="6">
        <v>139874</v>
      </c>
      <c r="M27" s="7">
        <v>38860</v>
      </c>
    </row>
    <row r="28" spans="1:13" ht="15" customHeight="1">
      <c r="A28" s="14" t="s">
        <v>12</v>
      </c>
      <c r="B28" s="3">
        <f>+B27/$B$27*100</f>
        <v>100</v>
      </c>
      <c r="C28" s="8">
        <f>+C27/$B$27*100</f>
        <v>3.951000786352051</v>
      </c>
      <c r="D28" s="8">
        <f>+D27/$B$27*100</f>
        <v>96.04899921364795</v>
      </c>
      <c r="E28" s="8">
        <f>E27/D27*100</f>
        <v>38.30117085548223</v>
      </c>
      <c r="F28" s="8">
        <f>F27/D27*100</f>
        <v>41.93189702974896</v>
      </c>
      <c r="G28" s="9">
        <f>G27/D27*100</f>
        <v>19.766932114768803</v>
      </c>
      <c r="H28" s="6">
        <f>+H27/$H$27*100</f>
        <v>100</v>
      </c>
      <c r="I28" s="13">
        <f>+I27/$H$27*100</f>
        <v>5.489936517191838</v>
      </c>
      <c r="J28" s="13">
        <f>+J27/$H$27*100</f>
        <v>94.50980083155387</v>
      </c>
      <c r="K28" s="8">
        <f>K27/J27*100</f>
        <v>50.32848845288053</v>
      </c>
      <c r="L28" s="8">
        <f>L27/J27*100</f>
        <v>38.87224522691271</v>
      </c>
      <c r="M28" s="9">
        <f>M27/J27*100</f>
        <v>10.799544229219354</v>
      </c>
    </row>
    <row r="29" spans="1:13" ht="15" customHeight="1">
      <c r="A29" s="14" t="s">
        <v>16</v>
      </c>
      <c r="B29" s="15">
        <f aca="true" t="shared" si="4" ref="B29:G29">+B27/B32*100</f>
        <v>99.70307434818146</v>
      </c>
      <c r="C29" s="8">
        <f t="shared" si="4"/>
        <v>127.46491543720764</v>
      </c>
      <c r="D29" s="8">
        <f t="shared" si="4"/>
        <v>98.8177410563158</v>
      </c>
      <c r="E29" s="8">
        <f t="shared" si="4"/>
        <v>93.7707900946749</v>
      </c>
      <c r="F29" s="8">
        <f t="shared" si="4"/>
        <v>101.12230538188489</v>
      </c>
      <c r="G29" s="9">
        <f t="shared" si="4"/>
        <v>104.67354374529188</v>
      </c>
      <c r="H29" s="8">
        <f aca="true" t="shared" si="5" ref="H29:M29">+H27/H32*100</f>
        <v>97.18005722584812</v>
      </c>
      <c r="I29" s="8">
        <f t="shared" si="5"/>
        <v>134.07312379730595</v>
      </c>
      <c r="J29" s="8">
        <f t="shared" si="5"/>
        <v>95.65087947345896</v>
      </c>
      <c r="K29" s="8">
        <f t="shared" si="5"/>
        <v>90.04514762477748</v>
      </c>
      <c r="L29" s="8">
        <f t="shared" si="5"/>
        <v>101.42411717786963</v>
      </c>
      <c r="M29" s="9">
        <f t="shared" si="5"/>
        <v>104.56636977639049</v>
      </c>
    </row>
    <row r="30" spans="1:13" ht="15" customHeight="1">
      <c r="A30" s="14" t="s">
        <v>17</v>
      </c>
      <c r="B30" s="15">
        <f aca="true" t="shared" si="6" ref="B30:M30">+B27/B7</f>
        <v>1.1173431872281558</v>
      </c>
      <c r="C30" s="8">
        <f t="shared" si="6"/>
        <v>0.12105703837872937</v>
      </c>
      <c r="D30" s="8">
        <f t="shared" si="6"/>
        <v>1.6892041665031974</v>
      </c>
      <c r="E30" s="8">
        <f t="shared" si="6"/>
        <v>0.8104033957234034</v>
      </c>
      <c r="F30" s="8">
        <f t="shared" si="6"/>
        <v>4.03706291751684</v>
      </c>
      <c r="G30" s="9">
        <f t="shared" si="6"/>
        <v>12.745600898539873</v>
      </c>
      <c r="H30" s="8">
        <f t="shared" si="6"/>
        <v>0.8374752540583345</v>
      </c>
      <c r="I30" s="8">
        <f t="shared" si="6"/>
        <v>0.11423356068555439</v>
      </c>
      <c r="J30" s="8">
        <f t="shared" si="6"/>
        <v>1.324638129316311</v>
      </c>
      <c r="K30" s="8">
        <f t="shared" si="6"/>
        <v>0.7795656572178816</v>
      </c>
      <c r="L30" s="8">
        <f t="shared" si="6"/>
        <v>3.8749480566252044</v>
      </c>
      <c r="M30" s="9">
        <f t="shared" si="6"/>
        <v>11.986428130783468</v>
      </c>
    </row>
    <row r="31" spans="1:13" ht="15" customHeight="1">
      <c r="A31" s="40"/>
      <c r="B31" s="3"/>
      <c r="C31" s="4"/>
      <c r="D31" s="4"/>
      <c r="E31" s="4"/>
      <c r="F31" s="4"/>
      <c r="G31" s="5"/>
      <c r="H31" s="6"/>
      <c r="I31" s="6"/>
      <c r="J31" s="6"/>
      <c r="K31" s="6"/>
      <c r="L31" s="6"/>
      <c r="M31" s="7"/>
    </row>
    <row r="32" spans="1:13" ht="15" customHeight="1">
      <c r="A32" s="41" t="s">
        <v>47</v>
      </c>
      <c r="B32" s="3">
        <v>359686</v>
      </c>
      <c r="C32" s="4">
        <v>11116</v>
      </c>
      <c r="D32" s="4">
        <v>348570</v>
      </c>
      <c r="E32" s="4">
        <v>140692</v>
      </c>
      <c r="F32" s="4">
        <v>142831</v>
      </c>
      <c r="G32" s="5">
        <v>65047</v>
      </c>
      <c r="H32" s="6">
        <v>391781</v>
      </c>
      <c r="I32" s="6">
        <v>15590</v>
      </c>
      <c r="J32" s="6">
        <v>376191</v>
      </c>
      <c r="K32" s="6">
        <v>201118</v>
      </c>
      <c r="L32" s="6">
        <v>137910</v>
      </c>
      <c r="M32" s="7">
        <v>37163</v>
      </c>
    </row>
    <row r="33" spans="1:13" ht="15" customHeight="1">
      <c r="A33" s="14" t="s">
        <v>12</v>
      </c>
      <c r="B33" s="3">
        <f>+B32/$B$32*100</f>
        <v>100</v>
      </c>
      <c r="C33" s="8">
        <f>+C32/$B$32*100</f>
        <v>3.0904733573172156</v>
      </c>
      <c r="D33" s="8">
        <f>+D32/$B$32*100</f>
        <v>96.90952664268279</v>
      </c>
      <c r="E33" s="8">
        <f>E32/D32*100</f>
        <v>40.36262443698539</v>
      </c>
      <c r="F33" s="8">
        <f>F32/D32*100</f>
        <v>40.97627449292825</v>
      </c>
      <c r="G33" s="9">
        <f>G32/D32*100</f>
        <v>18.661101070086353</v>
      </c>
      <c r="H33" s="6">
        <f>+H32/$H$32*100</f>
        <v>100</v>
      </c>
      <c r="I33" s="13">
        <f>+I32/$H$32*100</f>
        <v>3.9792639255094047</v>
      </c>
      <c r="J33" s="13">
        <f>+J32/$H$32*100</f>
        <v>96.0207360744906</v>
      </c>
      <c r="K33" s="8">
        <f>K32/J32*100</f>
        <v>53.4616723951397</v>
      </c>
      <c r="L33" s="8">
        <f>L32/J32*100</f>
        <v>36.659569208194775</v>
      </c>
      <c r="M33" s="9">
        <f>M32/J32*100</f>
        <v>9.878758396665525</v>
      </c>
    </row>
    <row r="34" spans="1:13" ht="15" customHeight="1">
      <c r="A34" s="14" t="s">
        <v>17</v>
      </c>
      <c r="B34" s="15">
        <f aca="true" t="shared" si="7" ref="B34:M34">+B32/B7</f>
        <v>1.1206707461458891</v>
      </c>
      <c r="C34" s="8">
        <f t="shared" si="7"/>
        <v>0.09497283073032364</v>
      </c>
      <c r="D34" s="8">
        <f t="shared" si="7"/>
        <v>1.7094138648044255</v>
      </c>
      <c r="E34" s="8">
        <f t="shared" si="7"/>
        <v>0.8642386343393144</v>
      </c>
      <c r="F34" s="8">
        <f t="shared" si="7"/>
        <v>3.9922575956620174</v>
      </c>
      <c r="G34" s="9">
        <f t="shared" si="7"/>
        <v>12.176525645825533</v>
      </c>
      <c r="H34" s="8">
        <f t="shared" si="7"/>
        <v>0.8617768685935506</v>
      </c>
      <c r="I34" s="8">
        <f t="shared" si="7"/>
        <v>0.08520243091990207</v>
      </c>
      <c r="J34" s="8">
        <f t="shared" si="7"/>
        <v>1.3848676944824845</v>
      </c>
      <c r="K34" s="8">
        <f t="shared" si="7"/>
        <v>0.8657497686231463</v>
      </c>
      <c r="L34" s="8">
        <f t="shared" si="7"/>
        <v>3.820539102972546</v>
      </c>
      <c r="M34" s="9">
        <f t="shared" si="7"/>
        <v>11.462985811227638</v>
      </c>
    </row>
    <row r="35" spans="1:13" ht="15" customHeight="1">
      <c r="A35" s="43"/>
      <c r="B35" s="11"/>
      <c r="C35" s="12"/>
      <c r="D35" s="12"/>
      <c r="E35" s="12"/>
      <c r="F35" s="12"/>
      <c r="G35" s="12"/>
      <c r="H35" s="11"/>
      <c r="I35" s="6"/>
      <c r="J35" s="6"/>
      <c r="K35" s="6"/>
      <c r="L35" s="6"/>
      <c r="M35" s="7"/>
    </row>
    <row r="36" spans="1:13" ht="15" customHeight="1">
      <c r="A36" s="44" t="s">
        <v>48</v>
      </c>
      <c r="B36" s="3">
        <v>23873</v>
      </c>
      <c r="C36" s="4">
        <v>4778</v>
      </c>
      <c r="D36" s="4">
        <v>19095</v>
      </c>
      <c r="E36" s="4">
        <v>12148</v>
      </c>
      <c r="F36" s="4">
        <v>5509</v>
      </c>
      <c r="G36" s="5">
        <v>1438</v>
      </c>
      <c r="H36" s="6">
        <v>37980</v>
      </c>
      <c r="I36" s="6">
        <v>9711</v>
      </c>
      <c r="J36" s="6">
        <v>28270</v>
      </c>
      <c r="K36" s="6">
        <v>20609</v>
      </c>
      <c r="L36" s="6">
        <v>6684</v>
      </c>
      <c r="M36" s="7">
        <v>977</v>
      </c>
    </row>
    <row r="37" spans="1:13" ht="15" customHeight="1">
      <c r="A37" s="14" t="s">
        <v>12</v>
      </c>
      <c r="B37" s="19">
        <f>+B36/$B$36*100</f>
        <v>100</v>
      </c>
      <c r="C37" s="8">
        <f>+C36/$B$36*100</f>
        <v>20.014242030746033</v>
      </c>
      <c r="D37" s="8">
        <f>+D36/$B$36*100</f>
        <v>79.98575796925397</v>
      </c>
      <c r="E37" s="8">
        <f>E36/D36*100</f>
        <v>63.61874836344593</v>
      </c>
      <c r="F37" s="8">
        <f>F36/D36*100</f>
        <v>28.850484420005234</v>
      </c>
      <c r="G37" s="9">
        <f>G36/D36*100</f>
        <v>7.530767216548835</v>
      </c>
      <c r="H37" s="20">
        <f>+H36/$H$36*100</f>
        <v>100</v>
      </c>
      <c r="I37" s="13">
        <f>+I36/$H$36*100</f>
        <v>25.56872037914692</v>
      </c>
      <c r="J37" s="13">
        <f>+J36/$H$36*100</f>
        <v>74.43391258557135</v>
      </c>
      <c r="K37" s="8">
        <f>K36/J36*100</f>
        <v>72.90060134418111</v>
      </c>
      <c r="L37" s="8">
        <f>L36/J36*100</f>
        <v>23.64343827378847</v>
      </c>
      <c r="M37" s="9">
        <f>M36/J36*100</f>
        <v>3.4559603820304208</v>
      </c>
    </row>
    <row r="38" spans="1:13" ht="15" customHeight="1">
      <c r="A38" s="14" t="s">
        <v>18</v>
      </c>
      <c r="B38" s="15">
        <f aca="true" t="shared" si="8" ref="B38:M38">+B36/B32*100</f>
        <v>6.637177983018522</v>
      </c>
      <c r="C38" s="8">
        <f t="shared" si="8"/>
        <v>42.98308744152573</v>
      </c>
      <c r="D38" s="8">
        <f t="shared" si="8"/>
        <v>5.478096221705827</v>
      </c>
      <c r="E38" s="8">
        <f t="shared" si="8"/>
        <v>8.634463935404998</v>
      </c>
      <c r="F38" s="8">
        <f t="shared" si="8"/>
        <v>3.857005832067268</v>
      </c>
      <c r="G38" s="9">
        <f t="shared" si="8"/>
        <v>2.21070917951635</v>
      </c>
      <c r="H38" s="8">
        <f t="shared" si="8"/>
        <v>9.69419139774517</v>
      </c>
      <c r="I38" s="8">
        <f t="shared" si="8"/>
        <v>62.289929441949965</v>
      </c>
      <c r="J38" s="8">
        <f t="shared" si="8"/>
        <v>7.514799662937179</v>
      </c>
      <c r="K38" s="8">
        <f t="shared" si="8"/>
        <v>10.247218051094382</v>
      </c>
      <c r="L38" s="8">
        <f t="shared" si="8"/>
        <v>4.846639112464651</v>
      </c>
      <c r="M38" s="9">
        <f t="shared" si="8"/>
        <v>2.628958910744558</v>
      </c>
    </row>
    <row r="39" spans="1:13" ht="15" customHeight="1">
      <c r="A39" s="14" t="s">
        <v>17</v>
      </c>
      <c r="B39" s="15">
        <f aca="true" t="shared" si="9" ref="B39:M39">+B36/B7</f>
        <v>0.07438091202532435</v>
      </c>
      <c r="C39" s="8">
        <f t="shared" si="9"/>
        <v>0.04082225487850723</v>
      </c>
      <c r="D39" s="8">
        <f t="shared" si="9"/>
        <v>0.09364333634116678</v>
      </c>
      <c r="E39" s="8">
        <f t="shared" si="9"/>
        <v>0.07462237319786477</v>
      </c>
      <c r="F39" s="8">
        <f t="shared" si="9"/>
        <v>0.15398160829583252</v>
      </c>
      <c r="G39" s="9">
        <f t="shared" si="9"/>
        <v>0.26918757019842754</v>
      </c>
      <c r="H39" s="8">
        <f t="shared" si="9"/>
        <v>0.08354229906295367</v>
      </c>
      <c r="I39" s="8">
        <f t="shared" si="9"/>
        <v>0.053072534102833156</v>
      </c>
      <c r="J39" s="8">
        <f t="shared" si="9"/>
        <v>0.10407003283709561</v>
      </c>
      <c r="K39" s="8">
        <f t="shared" si="9"/>
        <v>0.0887152665676589</v>
      </c>
      <c r="L39" s="8">
        <f t="shared" si="9"/>
        <v>0.18516774247167356</v>
      </c>
      <c r="M39" s="9">
        <f t="shared" si="9"/>
        <v>0.3013571869216533</v>
      </c>
    </row>
    <row r="40" spans="1:13" ht="9.75" customHeight="1">
      <c r="A40" s="45"/>
      <c r="B40" s="3"/>
      <c r="C40" s="4"/>
      <c r="D40" s="4"/>
      <c r="E40" s="4"/>
      <c r="F40" s="4"/>
      <c r="G40" s="5"/>
      <c r="H40" s="6"/>
      <c r="I40" s="6"/>
      <c r="J40" s="6"/>
      <c r="K40" s="6"/>
      <c r="L40" s="6"/>
      <c r="M40" s="7"/>
    </row>
    <row r="41" spans="1:13" ht="15" customHeight="1">
      <c r="A41" s="44" t="s">
        <v>49</v>
      </c>
      <c r="B41" s="3">
        <v>283867</v>
      </c>
      <c r="C41" s="4">
        <v>298</v>
      </c>
      <c r="D41" s="4">
        <v>283569</v>
      </c>
      <c r="E41" s="4">
        <v>118364</v>
      </c>
      <c r="F41" s="4">
        <v>119276</v>
      </c>
      <c r="G41" s="5">
        <v>45929</v>
      </c>
      <c r="H41" s="6">
        <v>305546</v>
      </c>
      <c r="I41" s="6">
        <v>369</v>
      </c>
      <c r="J41" s="6">
        <v>305177</v>
      </c>
      <c r="K41" s="6">
        <v>165022</v>
      </c>
      <c r="L41" s="6">
        <v>113510</v>
      </c>
      <c r="M41" s="7">
        <v>26645</v>
      </c>
    </row>
    <row r="42" spans="1:13" ht="15" customHeight="1">
      <c r="A42" s="14" t="s">
        <v>12</v>
      </c>
      <c r="B42" s="3">
        <f>+B41/$B$41*100</f>
        <v>100</v>
      </c>
      <c r="C42" s="8">
        <f>+C41/$B$41*100</f>
        <v>0.10497874004375288</v>
      </c>
      <c r="D42" s="8">
        <f>+D41/$B$41*100</f>
        <v>99.89502125995625</v>
      </c>
      <c r="E42" s="8">
        <f>E41/D41*100</f>
        <v>41.74081087848108</v>
      </c>
      <c r="F42" s="8">
        <f>F41/D41*100</f>
        <v>42.06242572354524</v>
      </c>
      <c r="G42" s="9">
        <f>G41/D41*100</f>
        <v>16.196763397973683</v>
      </c>
      <c r="H42" s="6">
        <f>+H41/$H$41*100</f>
        <v>100</v>
      </c>
      <c r="I42" s="13">
        <f>+I41/$H$41*100</f>
        <v>0.12076741309000937</v>
      </c>
      <c r="J42" s="13">
        <f>+J41/$H$41*100</f>
        <v>99.87923258690999</v>
      </c>
      <c r="K42" s="8">
        <f>K41/J41*100</f>
        <v>54.074193009302796</v>
      </c>
      <c r="L42" s="8">
        <f>L41/J41*100</f>
        <v>37.19480825881374</v>
      </c>
      <c r="M42" s="9">
        <f>M41/J41*100</f>
        <v>8.730998731883464</v>
      </c>
    </row>
    <row r="43" spans="1:13" ht="15" customHeight="1">
      <c r="A43" s="14" t="s">
        <v>16</v>
      </c>
      <c r="B43" s="15">
        <f aca="true" t="shared" si="10" ref="B43:M43">+B41/B32*100</f>
        <v>78.92078090334347</v>
      </c>
      <c r="C43" s="8">
        <f t="shared" si="10"/>
        <v>2.680820439006837</v>
      </c>
      <c r="D43" s="8">
        <f t="shared" si="10"/>
        <v>81.35209570531026</v>
      </c>
      <c r="E43" s="8">
        <f t="shared" si="10"/>
        <v>84.12987234526483</v>
      </c>
      <c r="F43" s="8">
        <f t="shared" si="10"/>
        <v>83.50848205221556</v>
      </c>
      <c r="G43" s="9">
        <f t="shared" si="10"/>
        <v>70.60894430181254</v>
      </c>
      <c r="H43" s="8">
        <f t="shared" si="10"/>
        <v>77.9889785364783</v>
      </c>
      <c r="I43" s="8">
        <f t="shared" si="10"/>
        <v>2.3669018601667737</v>
      </c>
      <c r="J43" s="8">
        <f t="shared" si="10"/>
        <v>81.12288704408132</v>
      </c>
      <c r="K43" s="8">
        <f t="shared" si="10"/>
        <v>82.05232748933462</v>
      </c>
      <c r="L43" s="8">
        <f t="shared" si="10"/>
        <v>82.30730186353419</v>
      </c>
      <c r="M43" s="9">
        <f t="shared" si="10"/>
        <v>71.69765627102225</v>
      </c>
    </row>
    <row r="44" spans="1:13" ht="15" customHeight="1">
      <c r="A44" s="29" t="s">
        <v>17</v>
      </c>
      <c r="B44" s="21">
        <f aca="true" t="shared" si="11" ref="B44:M44">+B41/B7</f>
        <v>0.8844421042136617</v>
      </c>
      <c r="C44" s="22">
        <f t="shared" si="11"/>
        <v>0.0025460510577218825</v>
      </c>
      <c r="D44" s="22">
        <f t="shared" si="11"/>
        <v>1.3906440032955392</v>
      </c>
      <c r="E44" s="22">
        <f t="shared" si="11"/>
        <v>0.7270828598281253</v>
      </c>
      <c r="F44" s="22">
        <f t="shared" si="11"/>
        <v>3.333873717751628</v>
      </c>
      <c r="G44" s="23">
        <f t="shared" si="11"/>
        <v>8.59771621115687</v>
      </c>
      <c r="H44" s="22">
        <f t="shared" si="11"/>
        <v>0.672090977079759</v>
      </c>
      <c r="I44" s="22">
        <f t="shared" si="11"/>
        <v>0.0020166579223504723</v>
      </c>
      <c r="J44" s="22">
        <f t="shared" si="11"/>
        <v>1.1234446555049993</v>
      </c>
      <c r="K44" s="22">
        <f t="shared" si="11"/>
        <v>0.7103678353888208</v>
      </c>
      <c r="L44" s="22">
        <f t="shared" si="11"/>
        <v>3.144582652297975</v>
      </c>
      <c r="M44" s="23">
        <f t="shared" si="11"/>
        <v>8.218692165330044</v>
      </c>
    </row>
    <row r="45" spans="1:13" ht="15" customHeight="1">
      <c r="A45" s="89" t="s">
        <v>41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</row>
    <row r="46" spans="1:13" ht="15" customHeight="1">
      <c r="A46" s="47" t="s">
        <v>19</v>
      </c>
      <c r="B46" s="24"/>
      <c r="C46" s="25"/>
      <c r="D46" s="4">
        <v>534894</v>
      </c>
      <c r="E46" s="4">
        <v>232103</v>
      </c>
      <c r="F46" s="4">
        <v>222778</v>
      </c>
      <c r="G46" s="5">
        <v>80013</v>
      </c>
      <c r="H46" s="26" t="s">
        <v>33</v>
      </c>
      <c r="I46" s="26" t="s">
        <v>33</v>
      </c>
      <c r="J46" s="6">
        <v>572075</v>
      </c>
      <c r="K46" s="6">
        <v>318132</v>
      </c>
      <c r="L46" s="6">
        <v>208300</v>
      </c>
      <c r="M46" s="7">
        <v>45643</v>
      </c>
    </row>
    <row r="47" spans="1:13" ht="15" customHeight="1">
      <c r="A47" s="14" t="s">
        <v>8</v>
      </c>
      <c r="B47" s="24"/>
      <c r="C47" s="25"/>
      <c r="D47" s="4">
        <f>+D46/$D$46*100</f>
        <v>100</v>
      </c>
      <c r="E47" s="8">
        <f>+E46/$D$46*100</f>
        <v>43.39233567772307</v>
      </c>
      <c r="F47" s="8">
        <f>+F46/$D$46*100</f>
        <v>41.64899961487696</v>
      </c>
      <c r="G47" s="9">
        <f>+G46/$D$46*100</f>
        <v>14.958664707399972</v>
      </c>
      <c r="H47" s="26"/>
      <c r="I47" s="26"/>
      <c r="J47" s="4">
        <f>+J46/$J$46*100</f>
        <v>100</v>
      </c>
      <c r="K47" s="8">
        <f>+K46/$J$46*100</f>
        <v>55.61019097146354</v>
      </c>
      <c r="L47" s="8">
        <f>+L46/$J$46*100</f>
        <v>36.411309705895206</v>
      </c>
      <c r="M47" s="9">
        <f>+M46/$J$46*100</f>
        <v>7.978499322641262</v>
      </c>
    </row>
    <row r="48" spans="1:13" ht="15" customHeight="1">
      <c r="A48" s="45"/>
      <c r="B48" s="11"/>
      <c r="C48" s="12"/>
      <c r="D48" s="4"/>
      <c r="E48" s="4"/>
      <c r="F48" s="4"/>
      <c r="G48" s="5"/>
      <c r="H48" s="6"/>
      <c r="I48" s="6"/>
      <c r="J48" s="6"/>
      <c r="K48" s="6"/>
      <c r="L48" s="6"/>
      <c r="M48" s="7"/>
    </row>
    <row r="49" spans="1:13" ht="15" customHeight="1">
      <c r="A49" s="35" t="s">
        <v>40</v>
      </c>
      <c r="B49" s="27"/>
      <c r="C49" s="28"/>
      <c r="D49" s="10">
        <v>199.1</v>
      </c>
      <c r="E49" s="10">
        <v>208.9</v>
      </c>
      <c r="F49" s="10">
        <v>195.7</v>
      </c>
      <c r="G49" s="64">
        <v>182.7</v>
      </c>
      <c r="H49" s="65"/>
      <c r="I49" s="65"/>
      <c r="J49" s="20">
        <v>197.03</v>
      </c>
      <c r="K49" s="20">
        <v>201.98</v>
      </c>
      <c r="L49" s="20">
        <v>192.76</v>
      </c>
      <c r="M49" s="66">
        <v>184.27</v>
      </c>
    </row>
    <row r="50" spans="1:13" ht="15" customHeight="1">
      <c r="A50" s="48"/>
      <c r="B50" s="11"/>
      <c r="C50" s="12"/>
      <c r="D50" s="12"/>
      <c r="E50" s="12"/>
      <c r="F50" s="12"/>
      <c r="G50" s="7"/>
      <c r="H50" s="6"/>
      <c r="I50" s="6"/>
      <c r="J50" s="6"/>
      <c r="K50" s="6"/>
      <c r="L50" s="6"/>
      <c r="M50" s="7"/>
    </row>
    <row r="51" spans="1:13" ht="15" customHeight="1">
      <c r="A51" s="47" t="s">
        <v>20</v>
      </c>
      <c r="B51" s="3"/>
      <c r="C51" s="4"/>
      <c r="D51" s="4"/>
      <c r="E51" s="4"/>
      <c r="F51" s="4"/>
      <c r="G51" s="5"/>
      <c r="H51" s="6"/>
      <c r="I51" s="6"/>
      <c r="J51" s="6"/>
      <c r="K51" s="6"/>
      <c r="L51" s="6"/>
      <c r="M51" s="7"/>
    </row>
    <row r="52" spans="1:13" ht="15" customHeight="1">
      <c r="A52" s="14" t="s">
        <v>21</v>
      </c>
      <c r="B52" s="24"/>
      <c r="C52" s="25"/>
      <c r="D52" s="4">
        <v>155189</v>
      </c>
      <c r="E52" s="4">
        <v>121923</v>
      </c>
      <c r="F52" s="4">
        <v>29160</v>
      </c>
      <c r="G52" s="5">
        <v>4106</v>
      </c>
      <c r="H52" s="26"/>
      <c r="I52" s="26"/>
      <c r="J52" s="6">
        <v>218280</v>
      </c>
      <c r="K52" s="6">
        <v>185739</v>
      </c>
      <c r="L52" s="6">
        <v>29973</v>
      </c>
      <c r="M52" s="7">
        <v>2568</v>
      </c>
    </row>
    <row r="53" spans="1:13" ht="15" customHeight="1">
      <c r="A53" s="14" t="s">
        <v>22</v>
      </c>
      <c r="B53" s="24"/>
      <c r="C53" s="25"/>
      <c r="D53" s="8">
        <f>+D52/D7*100</f>
        <v>76.10586919847778</v>
      </c>
      <c r="E53" s="8">
        <f>+E52/E7*100</f>
        <v>74.89449792067226</v>
      </c>
      <c r="F53" s="8">
        <f>+F52/F7*100</f>
        <v>81.50487743522375</v>
      </c>
      <c r="G53" s="9">
        <f>+G52/G7*100</f>
        <v>76.86259827779858</v>
      </c>
      <c r="H53" s="26"/>
      <c r="I53" s="26"/>
      <c r="J53" s="8">
        <f>+J52/J7*100</f>
        <v>80.35517073817202</v>
      </c>
      <c r="K53" s="8">
        <f>+K52/K7*100</f>
        <v>79.95480080067153</v>
      </c>
      <c r="L53" s="8">
        <f>+L52/L7*100</f>
        <v>83.03460121339722</v>
      </c>
      <c r="M53" s="9">
        <f>+M52/M7*100</f>
        <v>79.21036397285626</v>
      </c>
    </row>
    <row r="54" spans="1:13" ht="15" customHeight="1">
      <c r="A54" s="14" t="s">
        <v>23</v>
      </c>
      <c r="B54" s="24"/>
      <c r="C54" s="25"/>
      <c r="D54" s="4">
        <v>157125</v>
      </c>
      <c r="E54" s="4">
        <v>70321</v>
      </c>
      <c r="F54" s="4">
        <v>64791</v>
      </c>
      <c r="G54" s="5">
        <v>22013</v>
      </c>
      <c r="H54" s="26"/>
      <c r="I54" s="26"/>
      <c r="J54" s="6">
        <v>206594</v>
      </c>
      <c r="K54" s="6">
        <v>117662</v>
      </c>
      <c r="L54" s="6">
        <v>73834</v>
      </c>
      <c r="M54" s="7">
        <v>15099</v>
      </c>
    </row>
    <row r="55" spans="1:13" ht="15" customHeight="1">
      <c r="A55" s="14" t="s">
        <v>24</v>
      </c>
      <c r="B55" s="24"/>
      <c r="C55" s="25"/>
      <c r="D55" s="8">
        <f>+D54/D41*100</f>
        <v>55.409794441564486</v>
      </c>
      <c r="E55" s="8">
        <f>+E54/E41*100</f>
        <v>59.41080058125782</v>
      </c>
      <c r="F55" s="8">
        <f>+F54/F41*100</f>
        <v>54.320232066803044</v>
      </c>
      <c r="G55" s="9">
        <f>+G54/G41*100</f>
        <v>47.928324152496245</v>
      </c>
      <c r="H55" s="26"/>
      <c r="I55" s="26"/>
      <c r="J55" s="8">
        <f>+J54/J41*100</f>
        <v>67.69645156745102</v>
      </c>
      <c r="K55" s="8">
        <f>+K54/K41*100</f>
        <v>71.3007962574687</v>
      </c>
      <c r="L55" s="8">
        <f>+L54/L41*100</f>
        <v>65.04625143159193</v>
      </c>
      <c r="M55" s="9">
        <f>+M54/M41*100</f>
        <v>56.667292174892104</v>
      </c>
    </row>
    <row r="56" spans="1:13" ht="15" customHeight="1">
      <c r="A56" s="14"/>
      <c r="B56" s="11"/>
      <c r="C56" s="12"/>
      <c r="D56" s="8"/>
      <c r="E56" s="8"/>
      <c r="F56" s="8"/>
      <c r="G56" s="9"/>
      <c r="H56" s="12"/>
      <c r="I56" s="12"/>
      <c r="J56" s="12"/>
      <c r="K56" s="12"/>
      <c r="L56" s="12"/>
      <c r="M56" s="7"/>
    </row>
    <row r="57" spans="1:13" ht="15" customHeight="1">
      <c r="A57" s="35" t="s">
        <v>43</v>
      </c>
      <c r="B57" s="11"/>
      <c r="C57" s="12"/>
      <c r="D57" s="12"/>
      <c r="E57" s="12"/>
      <c r="F57" s="12"/>
      <c r="G57" s="7"/>
      <c r="H57" s="6"/>
      <c r="I57" s="6"/>
      <c r="J57" s="6"/>
      <c r="K57" s="6"/>
      <c r="L57" s="6"/>
      <c r="M57" s="7"/>
    </row>
    <row r="58" spans="1:13" ht="15" customHeight="1">
      <c r="A58" s="49" t="s">
        <v>36</v>
      </c>
      <c r="B58" s="11"/>
      <c r="C58" s="12"/>
      <c r="D58" s="12"/>
      <c r="E58" s="12"/>
      <c r="F58" s="12"/>
      <c r="G58" s="7"/>
      <c r="H58" s="6"/>
      <c r="I58" s="6"/>
      <c r="J58" s="6"/>
      <c r="K58" s="6"/>
      <c r="L58" s="6"/>
      <c r="M58" s="7"/>
    </row>
    <row r="59" spans="1:13" ht="15" customHeight="1">
      <c r="A59" s="14" t="s">
        <v>21</v>
      </c>
      <c r="B59" s="3">
        <v>127919</v>
      </c>
      <c r="C59" s="4">
        <v>12641</v>
      </c>
      <c r="D59" s="4">
        <v>115278</v>
      </c>
      <c r="E59" s="4">
        <v>81005</v>
      </c>
      <c r="F59" s="4">
        <v>29658</v>
      </c>
      <c r="G59" s="5">
        <v>4615</v>
      </c>
      <c r="H59" s="6">
        <v>211500</v>
      </c>
      <c r="I59" s="6">
        <v>44840</v>
      </c>
      <c r="J59" s="6">
        <v>166660</v>
      </c>
      <c r="K59" s="6">
        <v>134682</v>
      </c>
      <c r="L59" s="6">
        <v>29166</v>
      </c>
      <c r="M59" s="7">
        <v>2812</v>
      </c>
    </row>
    <row r="60" spans="1:13" ht="15" customHeight="1">
      <c r="A60" s="14" t="s">
        <v>10</v>
      </c>
      <c r="B60" s="15">
        <f aca="true" t="shared" si="12" ref="B60:G60">+B59/B7*100</f>
        <v>39.85561883871932</v>
      </c>
      <c r="C60" s="8">
        <f t="shared" si="12"/>
        <v>10.800211886128293</v>
      </c>
      <c r="D60" s="8">
        <f t="shared" si="12"/>
        <v>56.53321040448821</v>
      </c>
      <c r="E60" s="8">
        <f t="shared" si="12"/>
        <v>49.75951054406516</v>
      </c>
      <c r="F60" s="8">
        <f t="shared" si="12"/>
        <v>82.89683316096934</v>
      </c>
      <c r="G60" s="9">
        <f t="shared" si="12"/>
        <v>86.39086484462749</v>
      </c>
      <c r="H60" s="8">
        <v>46.52</v>
      </c>
      <c r="I60" s="8">
        <f>+I59/I7*100</f>
        <v>24.50594613501224</v>
      </c>
      <c r="J60" s="8">
        <f>+J59/J7*100</f>
        <v>61.352358233570406</v>
      </c>
      <c r="K60" s="8">
        <f>+K59/K7*100</f>
        <v>57.97636727577968</v>
      </c>
      <c r="L60" s="8">
        <f>+L59/L7*100</f>
        <v>80.79895836219076</v>
      </c>
      <c r="M60" s="9">
        <f>+M59/M7*100</f>
        <v>86.73658235657001</v>
      </c>
    </row>
    <row r="61" spans="1:13" ht="15" customHeight="1">
      <c r="A61" s="14" t="s">
        <v>25</v>
      </c>
      <c r="B61" s="3">
        <v>382084</v>
      </c>
      <c r="C61" s="4">
        <v>22346</v>
      </c>
      <c r="D61" s="4">
        <v>359738</v>
      </c>
      <c r="E61" s="4">
        <v>206403</v>
      </c>
      <c r="F61" s="4">
        <v>123782</v>
      </c>
      <c r="G61" s="5">
        <v>29553</v>
      </c>
      <c r="H61" s="6">
        <v>545282</v>
      </c>
      <c r="I61" s="6">
        <v>79411</v>
      </c>
      <c r="J61" s="6">
        <v>465871</v>
      </c>
      <c r="K61" s="6">
        <v>334446</v>
      </c>
      <c r="L61" s="6">
        <v>114836</v>
      </c>
      <c r="M61" s="7">
        <v>16589</v>
      </c>
    </row>
    <row r="62" spans="1:13" ht="15" customHeight="1">
      <c r="A62" s="14" t="s">
        <v>8</v>
      </c>
      <c r="B62" s="3">
        <f>+B61/$B$61*100</f>
        <v>100</v>
      </c>
      <c r="C62" s="8">
        <f>+C61/$B$61*100</f>
        <v>5.848452172820636</v>
      </c>
      <c r="D62" s="8">
        <f>+D61/$B$61*100</f>
        <v>94.15154782717936</v>
      </c>
      <c r="E62" s="8">
        <f>E61/D61*100</f>
        <v>57.3759235888341</v>
      </c>
      <c r="F62" s="8">
        <f>F61/D61*100</f>
        <v>34.40893094418716</v>
      </c>
      <c r="G62" s="9">
        <f>G61/D61*100</f>
        <v>8.215145466978747</v>
      </c>
      <c r="H62" s="10">
        <f>+H61/$H$61*100</f>
        <v>100</v>
      </c>
      <c r="I62" s="8">
        <f>+I61/$H$61*100</f>
        <v>14.563290187462636</v>
      </c>
      <c r="J62" s="8">
        <f>+J61/$H$61*100</f>
        <v>85.43670981253737</v>
      </c>
      <c r="K62" s="8">
        <f>K61/J61*100</f>
        <v>71.78940092858323</v>
      </c>
      <c r="L62" s="8">
        <f>L61/J61*100</f>
        <v>24.649742095987946</v>
      </c>
      <c r="M62" s="9">
        <f>M61/J61*100</f>
        <v>3.56085697542882</v>
      </c>
    </row>
    <row r="63" spans="1:13" ht="15" customHeight="1">
      <c r="A63" s="14" t="s">
        <v>26</v>
      </c>
      <c r="B63" s="15">
        <f aca="true" t="shared" si="13" ref="B63:M63">+B61/B7</f>
        <v>1.1904560126621717</v>
      </c>
      <c r="C63" s="8">
        <f t="shared" si="13"/>
        <v>0.19091965414715834</v>
      </c>
      <c r="D63" s="8">
        <f t="shared" si="13"/>
        <v>1.7641825885676174</v>
      </c>
      <c r="E63" s="8">
        <f t="shared" si="13"/>
        <v>1.2678862113235827</v>
      </c>
      <c r="F63" s="8">
        <f t="shared" si="13"/>
        <v>3.4598205551052352</v>
      </c>
      <c r="G63" s="9">
        <f t="shared" si="13"/>
        <v>5.532197678771995</v>
      </c>
      <c r="H63" s="8">
        <f t="shared" si="13"/>
        <v>1.1994236945140997</v>
      </c>
      <c r="I63" s="8">
        <f t="shared" si="13"/>
        <v>0.43399680832458903</v>
      </c>
      <c r="J63" s="8">
        <f t="shared" si="13"/>
        <v>1.7150056691846682</v>
      </c>
      <c r="K63" s="8">
        <f t="shared" si="13"/>
        <v>1.439684897010396</v>
      </c>
      <c r="L63" s="8">
        <f t="shared" si="13"/>
        <v>3.1813170069534866</v>
      </c>
      <c r="M63" s="9">
        <f t="shared" si="13"/>
        <v>5.116903146206045</v>
      </c>
    </row>
    <row r="64" spans="1:13" ht="15" customHeight="1">
      <c r="A64" s="50"/>
      <c r="B64" s="15"/>
      <c r="C64" s="8"/>
      <c r="D64" s="8"/>
      <c r="E64" s="8"/>
      <c r="F64" s="8"/>
      <c r="G64" s="9"/>
      <c r="H64" s="8"/>
      <c r="I64" s="8"/>
      <c r="J64" s="8"/>
      <c r="K64" s="8"/>
      <c r="L64" s="8"/>
      <c r="M64" s="9"/>
    </row>
    <row r="65" spans="1:13" ht="15" customHeight="1">
      <c r="A65" s="44" t="s">
        <v>27</v>
      </c>
      <c r="B65" s="11"/>
      <c r="C65" s="12"/>
      <c r="D65" s="12"/>
      <c r="E65" s="12"/>
      <c r="F65" s="12"/>
      <c r="G65" s="7"/>
      <c r="H65" s="6"/>
      <c r="I65" s="6"/>
      <c r="J65" s="6"/>
      <c r="K65" s="6"/>
      <c r="L65" s="6"/>
      <c r="M65" s="7"/>
    </row>
    <row r="66" spans="1:13" ht="15" customHeight="1">
      <c r="A66" s="14" t="s">
        <v>28</v>
      </c>
      <c r="B66" s="3">
        <v>105779</v>
      </c>
      <c r="C66" s="4">
        <v>28125</v>
      </c>
      <c r="D66" s="4">
        <v>77654</v>
      </c>
      <c r="E66" s="4">
        <v>58739</v>
      </c>
      <c r="F66" s="4">
        <v>16328</v>
      </c>
      <c r="G66" s="5">
        <v>2587</v>
      </c>
      <c r="H66" s="6">
        <v>113866</v>
      </c>
      <c r="I66" s="6">
        <v>32430</v>
      </c>
      <c r="J66" s="6">
        <v>81436</v>
      </c>
      <c r="K66" s="6">
        <v>66729</v>
      </c>
      <c r="L66" s="6">
        <v>13312</v>
      </c>
      <c r="M66" s="7">
        <v>1395</v>
      </c>
    </row>
    <row r="67" spans="1:13" ht="15" customHeight="1">
      <c r="A67" s="14" t="s">
        <v>10</v>
      </c>
      <c r="B67" s="15">
        <f aca="true" t="shared" si="14" ref="B67:M67">+B66/B7*100</f>
        <v>32.95747703735091</v>
      </c>
      <c r="C67" s="8">
        <f t="shared" si="14"/>
        <v>24.02942483168723</v>
      </c>
      <c r="D67" s="8">
        <f t="shared" si="14"/>
        <v>38.08211385303464</v>
      </c>
      <c r="E67" s="8">
        <f t="shared" si="14"/>
        <v>36.08201826859877</v>
      </c>
      <c r="F67" s="8">
        <f t="shared" si="14"/>
        <v>45.63825921681527</v>
      </c>
      <c r="G67" s="9">
        <f t="shared" si="14"/>
        <v>48.427555222763004</v>
      </c>
      <c r="H67" s="8">
        <f t="shared" si="14"/>
        <v>25.046412388368307</v>
      </c>
      <c r="I67" s="8">
        <f t="shared" si="14"/>
        <v>17.723635886673662</v>
      </c>
      <c r="J67" s="8">
        <f t="shared" si="14"/>
        <v>29.978943028375372</v>
      </c>
      <c r="K67" s="8">
        <f t="shared" si="14"/>
        <v>28.724736876089622</v>
      </c>
      <c r="L67" s="8">
        <f t="shared" si="14"/>
        <v>36.87841094827825</v>
      </c>
      <c r="M67" s="9">
        <f t="shared" si="14"/>
        <v>43.02899444787168</v>
      </c>
    </row>
    <row r="68" spans="1:13" ht="15" customHeight="1">
      <c r="A68" s="14" t="s">
        <v>29</v>
      </c>
      <c r="B68" s="3">
        <v>212425</v>
      </c>
      <c r="C68" s="4">
        <v>48215</v>
      </c>
      <c r="D68" s="4">
        <v>164210</v>
      </c>
      <c r="E68" s="4">
        <v>115763</v>
      </c>
      <c r="F68" s="4">
        <v>40360</v>
      </c>
      <c r="G68" s="5">
        <v>8087</v>
      </c>
      <c r="H68" s="6">
        <v>259801</v>
      </c>
      <c r="I68" s="6">
        <v>65577</v>
      </c>
      <c r="J68" s="6">
        <v>194224</v>
      </c>
      <c r="K68" s="6">
        <v>152290</v>
      </c>
      <c r="L68" s="6">
        <v>37296</v>
      </c>
      <c r="M68" s="7">
        <v>4638</v>
      </c>
    </row>
    <row r="69" spans="1:13" ht="15" customHeight="1">
      <c r="A69" s="14" t="s">
        <v>12</v>
      </c>
      <c r="B69" s="3">
        <f>+B68/$B$68*100</f>
        <v>100</v>
      </c>
      <c r="C69" s="8">
        <f>+C68/$B$68*100</f>
        <v>22.69742261974815</v>
      </c>
      <c r="D69" s="8">
        <f>+D68/$B$68*100</f>
        <v>77.30257738025186</v>
      </c>
      <c r="E69" s="8">
        <f>E68/D68*100</f>
        <v>70.49692466963036</v>
      </c>
      <c r="F69" s="8">
        <f>F68/D68*100</f>
        <v>24.578283904756105</v>
      </c>
      <c r="G69" s="9">
        <f>G68/D68*100</f>
        <v>4.924791425613543</v>
      </c>
      <c r="H69" s="10">
        <f>+H68/$H$68*100</f>
        <v>100</v>
      </c>
      <c r="I69" s="8">
        <f>+I68/$H$68*100</f>
        <v>25.241242335479846</v>
      </c>
      <c r="J69" s="8">
        <f>+J68/$H$68*100</f>
        <v>74.75875766452015</v>
      </c>
      <c r="K69" s="8">
        <f>K68/J68*100</f>
        <v>78.4094653595848</v>
      </c>
      <c r="L69" s="8">
        <f>L68/J68*100</f>
        <v>19.20257022819013</v>
      </c>
      <c r="M69" s="9">
        <f>M68/J68*100</f>
        <v>2.3879644122250596</v>
      </c>
    </row>
    <row r="70" spans="1:13" ht="15" customHeight="1">
      <c r="A70" s="14" t="s">
        <v>37</v>
      </c>
      <c r="B70" s="15">
        <f aca="true" t="shared" si="15" ref="B70:M70">+B68/B7</f>
        <v>0.6618508455987737</v>
      </c>
      <c r="C70" s="8">
        <f t="shared" si="15"/>
        <v>0.4119390998257066</v>
      </c>
      <c r="D70" s="8">
        <f t="shared" si="15"/>
        <v>0.805298364000157</v>
      </c>
      <c r="E70" s="8">
        <f t="shared" si="15"/>
        <v>0.7111055143648682</v>
      </c>
      <c r="F70" s="8">
        <f t="shared" si="15"/>
        <v>1.128099058054057</v>
      </c>
      <c r="G70" s="9">
        <f t="shared" si="15"/>
        <v>1.5138524897042307</v>
      </c>
      <c r="H70" s="8">
        <f t="shared" si="15"/>
        <v>0.5714684791694162</v>
      </c>
      <c r="I70" s="8">
        <f t="shared" si="15"/>
        <v>0.35839126442812175</v>
      </c>
      <c r="J70" s="8">
        <f t="shared" si="15"/>
        <v>0.7149946253184315</v>
      </c>
      <c r="K70" s="8">
        <f t="shared" si="15"/>
        <v>0.6555605776888143</v>
      </c>
      <c r="L70" s="8">
        <f t="shared" si="15"/>
        <v>1.033216056736017</v>
      </c>
      <c r="M70" s="9">
        <f t="shared" si="15"/>
        <v>1.4305983960518198</v>
      </c>
    </row>
    <row r="71" spans="1:13" ht="15" customHeight="1">
      <c r="A71" s="14"/>
      <c r="B71" s="15"/>
      <c r="C71" s="8"/>
      <c r="D71" s="8"/>
      <c r="E71" s="8"/>
      <c r="F71" s="8"/>
      <c r="G71" s="9"/>
      <c r="H71" s="8"/>
      <c r="I71" s="8"/>
      <c r="J71" s="8"/>
      <c r="K71" s="8"/>
      <c r="L71" s="8"/>
      <c r="M71" s="9"/>
    </row>
    <row r="72" spans="1:13" ht="15" customHeight="1">
      <c r="A72" s="44" t="s">
        <v>30</v>
      </c>
      <c r="B72" s="11"/>
      <c r="C72" s="12"/>
      <c r="D72" s="12"/>
      <c r="E72" s="12"/>
      <c r="F72" s="12"/>
      <c r="G72" s="7"/>
      <c r="H72" s="6"/>
      <c r="I72" s="6"/>
      <c r="J72" s="6"/>
      <c r="K72" s="6"/>
      <c r="L72" s="6"/>
      <c r="M72" s="7"/>
    </row>
    <row r="73" spans="1:13" ht="15" customHeight="1">
      <c r="A73" s="14" t="s">
        <v>28</v>
      </c>
      <c r="B73" s="3">
        <v>247991</v>
      </c>
      <c r="C73" s="4">
        <v>76031</v>
      </c>
      <c r="D73" s="4">
        <v>171960</v>
      </c>
      <c r="E73" s="4">
        <v>135171</v>
      </c>
      <c r="F73" s="4">
        <v>31913</v>
      </c>
      <c r="G73" s="5">
        <v>4876</v>
      </c>
      <c r="H73" s="6">
        <v>298443</v>
      </c>
      <c r="I73" s="6">
        <v>99907</v>
      </c>
      <c r="J73" s="6">
        <v>198536</v>
      </c>
      <c r="K73" s="6">
        <v>168231</v>
      </c>
      <c r="L73" s="6">
        <v>27785</v>
      </c>
      <c r="M73" s="7">
        <v>2520</v>
      </c>
    </row>
    <row r="74" spans="1:13" ht="15" customHeight="1">
      <c r="A74" s="14" t="s">
        <v>31</v>
      </c>
      <c r="B74" s="15">
        <f aca="true" t="shared" si="16" ref="B74:M74">+B73/B7*100</f>
        <v>77.26635426662844</v>
      </c>
      <c r="C74" s="8">
        <f t="shared" si="16"/>
        <v>64.9593315334404</v>
      </c>
      <c r="D74" s="8">
        <f t="shared" si="16"/>
        <v>84.33049550786615</v>
      </c>
      <c r="E74" s="8">
        <f t="shared" si="16"/>
        <v>83.03243996977757</v>
      </c>
      <c r="F74" s="8">
        <f t="shared" si="16"/>
        <v>89.19976521228722</v>
      </c>
      <c r="G74" s="9">
        <f t="shared" si="16"/>
        <v>91.27667540247099</v>
      </c>
      <c r="H74" s="8">
        <f t="shared" si="16"/>
        <v>65.64669394219348</v>
      </c>
      <c r="I74" s="8">
        <f t="shared" si="16"/>
        <v>54.601149877579566</v>
      </c>
      <c r="J74" s="8">
        <f t="shared" si="16"/>
        <v>73.08683423893036</v>
      </c>
      <c r="K74" s="8">
        <f t="shared" si="16"/>
        <v>72.4181571640731</v>
      </c>
      <c r="L74" s="8">
        <f t="shared" si="16"/>
        <v>76.97315566390559</v>
      </c>
      <c r="M74" s="9">
        <f t="shared" si="16"/>
        <v>77.72979642196175</v>
      </c>
    </row>
    <row r="75" spans="1:13" ht="15" customHeight="1">
      <c r="A75" s="14" t="s">
        <v>44</v>
      </c>
      <c r="B75" s="3">
        <v>1718553</v>
      </c>
      <c r="C75" s="4">
        <v>376384</v>
      </c>
      <c r="D75" s="4">
        <v>1342169</v>
      </c>
      <c r="E75" s="4">
        <v>939504</v>
      </c>
      <c r="F75" s="4">
        <v>333498</v>
      </c>
      <c r="G75" s="5">
        <v>69167</v>
      </c>
      <c r="H75" s="6">
        <v>1808274</v>
      </c>
      <c r="I75" s="6">
        <v>488159</v>
      </c>
      <c r="J75" s="6">
        <v>1320115</v>
      </c>
      <c r="K75" s="6">
        <v>1047670</v>
      </c>
      <c r="L75" s="6">
        <v>244468</v>
      </c>
      <c r="M75" s="7">
        <v>27977</v>
      </c>
    </row>
    <row r="76" spans="1:13" ht="15" customHeight="1">
      <c r="A76" s="14" t="s">
        <v>8</v>
      </c>
      <c r="B76" s="3">
        <f>+B75/$B$75*100</f>
        <v>100</v>
      </c>
      <c r="C76" s="8">
        <f>+C75/$B$75*100</f>
        <v>21.90121573207227</v>
      </c>
      <c r="D76" s="8">
        <f>+D75/$B$75*100</f>
        <v>78.09878426792773</v>
      </c>
      <c r="E76" s="8">
        <f>E75/D75*100</f>
        <v>69.99893456040186</v>
      </c>
      <c r="F76" s="8">
        <f>F75/D75*100</f>
        <v>24.847690566538194</v>
      </c>
      <c r="G76" s="9">
        <f>G75/D75*100</f>
        <v>5.15337487305995</v>
      </c>
      <c r="H76" s="10">
        <f>+H75/$H$75*100</f>
        <v>100</v>
      </c>
      <c r="I76" s="8">
        <f>+I75/$H$75*100</f>
        <v>26.995853504502083</v>
      </c>
      <c r="J76" s="8">
        <f>+J75/$H$75*100</f>
        <v>73.0041464954979</v>
      </c>
      <c r="K76" s="8">
        <f>K75/J75*100</f>
        <v>79.36202527810077</v>
      </c>
      <c r="L76" s="8">
        <f>L75/J75*100</f>
        <v>18.51868965961299</v>
      </c>
      <c r="M76" s="9">
        <f>M75/J75*100</f>
        <v>2.1192850622862403</v>
      </c>
    </row>
    <row r="77" spans="1:13" ht="15" customHeight="1">
      <c r="A77" s="14" t="s">
        <v>38</v>
      </c>
      <c r="B77" s="15">
        <f aca="true" t="shared" si="17" ref="B77:M77">+B75/B7</f>
        <v>5.35448161118658</v>
      </c>
      <c r="C77" s="8">
        <f t="shared" si="17"/>
        <v>3.2157479238576947</v>
      </c>
      <c r="D77" s="8">
        <f t="shared" si="17"/>
        <v>6.582099140805838</v>
      </c>
      <c r="E77" s="8">
        <f t="shared" si="17"/>
        <v>5.771157236490512</v>
      </c>
      <c r="F77" s="8">
        <f t="shared" si="17"/>
        <v>9.321575313749056</v>
      </c>
      <c r="G77" s="9">
        <f t="shared" si="17"/>
        <v>12.947772369898914</v>
      </c>
      <c r="H77" s="8">
        <f t="shared" si="17"/>
        <v>3.9775504817209977</v>
      </c>
      <c r="I77" s="8">
        <f t="shared" si="17"/>
        <v>2.6678854057362713</v>
      </c>
      <c r="J77" s="8">
        <f t="shared" si="17"/>
        <v>4.859724492350282</v>
      </c>
      <c r="K77" s="8">
        <f t="shared" si="17"/>
        <v>4.509890015281634</v>
      </c>
      <c r="L77" s="8">
        <f t="shared" si="17"/>
        <v>6.772529573094717</v>
      </c>
      <c r="M77" s="9">
        <f t="shared" si="17"/>
        <v>8.629549660703269</v>
      </c>
    </row>
    <row r="78" spans="1:13" ht="15" customHeight="1">
      <c r="A78" s="14"/>
      <c r="B78" s="15"/>
      <c r="C78" s="8"/>
      <c r="D78" s="8"/>
      <c r="E78" s="8"/>
      <c r="F78" s="8"/>
      <c r="G78" s="9"/>
      <c r="H78" s="8"/>
      <c r="I78" s="8"/>
      <c r="J78" s="8"/>
      <c r="K78" s="8"/>
      <c r="L78" s="8"/>
      <c r="M78" s="9"/>
    </row>
    <row r="79" spans="1:13" ht="15" customHeight="1">
      <c r="A79" s="44" t="s">
        <v>64</v>
      </c>
      <c r="B79" s="3"/>
      <c r="C79" s="4"/>
      <c r="D79" s="4"/>
      <c r="E79" s="4"/>
      <c r="F79" s="4"/>
      <c r="G79" s="5"/>
      <c r="H79" s="6"/>
      <c r="I79" s="6"/>
      <c r="J79" s="6"/>
      <c r="K79" s="6"/>
      <c r="L79" s="6"/>
      <c r="M79" s="7"/>
    </row>
    <row r="80" spans="1:13" ht="15" customHeight="1">
      <c r="A80" s="14" t="s">
        <v>28</v>
      </c>
      <c r="B80" s="3">
        <v>111369</v>
      </c>
      <c r="C80" s="4">
        <v>27937</v>
      </c>
      <c r="D80" s="4">
        <v>83432</v>
      </c>
      <c r="E80" s="4">
        <v>63001</v>
      </c>
      <c r="F80" s="4">
        <v>17602</v>
      </c>
      <c r="G80" s="5">
        <v>2829</v>
      </c>
      <c r="H80" s="6">
        <v>175150</v>
      </c>
      <c r="I80" s="6">
        <v>52093</v>
      </c>
      <c r="J80" s="6">
        <v>123057</v>
      </c>
      <c r="K80" s="6">
        <v>102935</v>
      </c>
      <c r="L80" s="6">
        <v>18419</v>
      </c>
      <c r="M80" s="7">
        <v>1703</v>
      </c>
    </row>
    <row r="81" spans="1:13" ht="15" customHeight="1">
      <c r="A81" s="14" t="s">
        <v>31</v>
      </c>
      <c r="B81" s="15">
        <f aca="true" t="shared" si="18" ref="B81:M81">+B80/B7*100</f>
        <v>34.69914879298097</v>
      </c>
      <c r="C81" s="8">
        <f t="shared" si="18"/>
        <v>23.868801476367864</v>
      </c>
      <c r="D81" s="8">
        <f t="shared" si="18"/>
        <v>40.915689120797204</v>
      </c>
      <c r="E81" s="8">
        <f t="shared" si="18"/>
        <v>38.700066956195904</v>
      </c>
      <c r="F81" s="8">
        <f t="shared" si="18"/>
        <v>49.19920619392347</v>
      </c>
      <c r="G81" s="9">
        <f t="shared" si="18"/>
        <v>52.95769374766005</v>
      </c>
      <c r="H81" s="8">
        <f t="shared" si="18"/>
        <v>38.52668162421363</v>
      </c>
      <c r="I81" s="8">
        <f t="shared" si="18"/>
        <v>28.46985396991955</v>
      </c>
      <c r="J81" s="8">
        <f t="shared" si="18"/>
        <v>45.30083491628749</v>
      </c>
      <c r="K81" s="8">
        <f t="shared" si="18"/>
        <v>44.310281741675816</v>
      </c>
      <c r="L81" s="8">
        <f t="shared" si="18"/>
        <v>51.026401085962824</v>
      </c>
      <c r="M81" s="9">
        <f t="shared" si="18"/>
        <v>52.52930289944479</v>
      </c>
    </row>
    <row r="82" spans="1:13" ht="15" customHeight="1">
      <c r="A82" s="14" t="s">
        <v>32</v>
      </c>
      <c r="B82" s="3">
        <v>373018</v>
      </c>
      <c r="C82" s="4">
        <v>75712</v>
      </c>
      <c r="D82" s="4">
        <v>297306</v>
      </c>
      <c r="E82" s="4">
        <v>202663</v>
      </c>
      <c r="F82" s="4">
        <v>77244</v>
      </c>
      <c r="G82" s="5">
        <v>17399</v>
      </c>
      <c r="H82" s="6">
        <v>831627</v>
      </c>
      <c r="I82" s="6">
        <v>202271</v>
      </c>
      <c r="J82" s="6">
        <v>629356</v>
      </c>
      <c r="K82" s="6">
        <v>497376</v>
      </c>
      <c r="L82" s="6">
        <v>117481</v>
      </c>
      <c r="M82" s="7">
        <v>14499</v>
      </c>
    </row>
    <row r="83" spans="1:13" ht="15" customHeight="1">
      <c r="A83" s="14" t="s">
        <v>8</v>
      </c>
      <c r="B83" s="3">
        <f>+B82/$B$82*100</f>
        <v>100</v>
      </c>
      <c r="C83" s="8">
        <f>+C82/$B$82*100</f>
        <v>20.297143837562796</v>
      </c>
      <c r="D83" s="8">
        <f>+D82/$B$82*100</f>
        <v>79.7028561624372</v>
      </c>
      <c r="E83" s="8">
        <f>E82/D82*100</f>
        <v>68.16646821793034</v>
      </c>
      <c r="F83" s="8">
        <f>F82/D82*100</f>
        <v>25.981312183406995</v>
      </c>
      <c r="G83" s="9">
        <f>G82/D82*100</f>
        <v>5.852219598662657</v>
      </c>
      <c r="H83" s="10">
        <f>+H82/$H$82*100</f>
        <v>100</v>
      </c>
      <c r="I83" s="8">
        <f>+I82/$H$82*100</f>
        <v>24.322322387320277</v>
      </c>
      <c r="J83" s="8">
        <f>+J82/$H$82*100</f>
        <v>75.67767761267973</v>
      </c>
      <c r="K83" s="8">
        <f>K82/J82*100</f>
        <v>79.02935699349811</v>
      </c>
      <c r="L83" s="8">
        <f>L82/J82*100</f>
        <v>18.66685945633314</v>
      </c>
      <c r="M83" s="9">
        <f>M82/J82*100</f>
        <v>2.3037835501687436</v>
      </c>
    </row>
    <row r="84" spans="1:13" ht="15" customHeight="1">
      <c r="A84" s="29" t="s">
        <v>39</v>
      </c>
      <c r="B84" s="21">
        <f aca="true" t="shared" si="19" ref="B84:M84">+B82/B7</f>
        <v>1.1622091501638854</v>
      </c>
      <c r="C84" s="22">
        <f t="shared" si="19"/>
        <v>0.6468678445712723</v>
      </c>
      <c r="D84" s="22">
        <f t="shared" si="19"/>
        <v>1.458011298991722</v>
      </c>
      <c r="E84" s="22">
        <f t="shared" si="19"/>
        <v>1.2449122505267425</v>
      </c>
      <c r="F84" s="22">
        <f t="shared" si="19"/>
        <v>2.1590407244877996</v>
      </c>
      <c r="G84" s="23">
        <f t="shared" si="19"/>
        <v>3.2570198427555224</v>
      </c>
      <c r="H84" s="22">
        <f t="shared" si="19"/>
        <v>1.8292793981786988</v>
      </c>
      <c r="I84" s="22">
        <f t="shared" si="19"/>
        <v>1.10545098810773</v>
      </c>
      <c r="J84" s="22">
        <f t="shared" si="19"/>
        <v>2.3168411597532064</v>
      </c>
      <c r="K84" s="22">
        <f t="shared" si="19"/>
        <v>2.1410473300187256</v>
      </c>
      <c r="L84" s="22">
        <f t="shared" si="19"/>
        <v>3.254591794331939</v>
      </c>
      <c r="M84" s="23">
        <f t="shared" si="19"/>
        <v>4.472239358420728</v>
      </c>
    </row>
    <row r="85" spans="1:13" ht="15" customHeight="1">
      <c r="A85" s="78" t="s">
        <v>41</v>
      </c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</row>
  </sheetData>
  <sheetProtection/>
  <mergeCells count="13">
    <mergeCell ref="H5:H6"/>
    <mergeCell ref="I5:I6"/>
    <mergeCell ref="A45:M45"/>
    <mergeCell ref="A85:M85"/>
    <mergeCell ref="A3:E3"/>
    <mergeCell ref="A1:M1"/>
    <mergeCell ref="B4:G4"/>
    <mergeCell ref="H4:M4"/>
    <mergeCell ref="A4:A6"/>
    <mergeCell ref="D5:G5"/>
    <mergeCell ref="J5:M5"/>
    <mergeCell ref="B5:B6"/>
    <mergeCell ref="C5:C6"/>
  </mergeCells>
  <printOptions/>
  <pageMargins left="1" right="0.79" top="1" bottom="1" header="0.5" footer="0.5"/>
  <pageSetup firstPageNumber="21" useFirstPageNumber="1" horizontalDpi="600" verticalDpi="600" orientation="portrait" scale="95" r:id="rId1"/>
  <headerFooter alignWithMargins="0">
    <oddFooter>&amp;L&amp;"Arial Narrow,Regular"&amp;9Zila Series : Kurigram&amp;C&amp;"Arial Narrow,Regular"&amp;P</oddFooter>
  </headerFooter>
  <rowBreaks count="1" manualBreakCount="1">
    <brk id="4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85"/>
  <sheetViews>
    <sheetView workbookViewId="0" topLeftCell="A61">
      <selection activeCell="N85" sqref="N85:Q85"/>
    </sheetView>
  </sheetViews>
  <sheetFormatPr defaultColWidth="9.140625" defaultRowHeight="15" customHeight="1"/>
  <cols>
    <col min="1" max="1" width="20.421875" style="33" customWidth="1"/>
    <col min="2" max="2" width="5.8515625" style="33" customWidth="1"/>
    <col min="3" max="3" width="6.57421875" style="33" customWidth="1"/>
    <col min="4" max="7" width="5.57421875" style="33" customWidth="1"/>
    <col min="8" max="8" width="6.00390625" style="33" customWidth="1"/>
    <col min="9" max="9" width="6.140625" style="33" customWidth="1"/>
    <col min="10" max="13" width="4.8515625" style="33" customWidth="1"/>
    <col min="14" max="16384" width="9.140625" style="33" customWidth="1"/>
  </cols>
  <sheetData>
    <row r="1" spans="1:13" ht="15" customHeight="1">
      <c r="A1" s="80" t="s">
        <v>63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5" customHeigh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5" customHeight="1">
      <c r="A3" s="79" t="s">
        <v>54</v>
      </c>
      <c r="B3" s="79"/>
      <c r="C3" s="79"/>
      <c r="D3" s="79"/>
      <c r="E3" s="79"/>
      <c r="F3" s="97" t="s">
        <v>72</v>
      </c>
      <c r="G3" s="97"/>
      <c r="H3" s="97"/>
      <c r="I3" s="97"/>
      <c r="J3" s="97"/>
      <c r="K3" s="55"/>
      <c r="L3" s="54"/>
      <c r="M3" s="56" t="s">
        <v>0</v>
      </c>
    </row>
    <row r="4" spans="1:13" ht="15" customHeight="1">
      <c r="A4" s="84" t="s">
        <v>1</v>
      </c>
      <c r="B4" s="81">
        <v>1996</v>
      </c>
      <c r="C4" s="82"/>
      <c r="D4" s="82"/>
      <c r="E4" s="82"/>
      <c r="F4" s="82"/>
      <c r="G4" s="83"/>
      <c r="H4" s="81">
        <v>2008</v>
      </c>
      <c r="I4" s="82"/>
      <c r="J4" s="82"/>
      <c r="K4" s="82"/>
      <c r="L4" s="82"/>
      <c r="M4" s="83"/>
    </row>
    <row r="5" spans="1:13" ht="15" customHeight="1">
      <c r="A5" s="85"/>
      <c r="B5" s="87" t="s">
        <v>2</v>
      </c>
      <c r="C5" s="87" t="s">
        <v>35</v>
      </c>
      <c r="D5" s="81" t="s">
        <v>3</v>
      </c>
      <c r="E5" s="82"/>
      <c r="F5" s="82"/>
      <c r="G5" s="83"/>
      <c r="H5" s="87" t="s">
        <v>2</v>
      </c>
      <c r="I5" s="87" t="s">
        <v>35</v>
      </c>
      <c r="J5" s="81" t="s">
        <v>3</v>
      </c>
      <c r="K5" s="82"/>
      <c r="L5" s="82"/>
      <c r="M5" s="83"/>
    </row>
    <row r="6" spans="1:17" ht="25.5" customHeight="1">
      <c r="A6" s="86"/>
      <c r="B6" s="88"/>
      <c r="C6" s="88"/>
      <c r="D6" s="30" t="s">
        <v>42</v>
      </c>
      <c r="E6" s="30" t="s">
        <v>4</v>
      </c>
      <c r="F6" s="30" t="s">
        <v>5</v>
      </c>
      <c r="G6" s="30" t="s">
        <v>6</v>
      </c>
      <c r="H6" s="88"/>
      <c r="I6" s="88"/>
      <c r="J6" s="30" t="s">
        <v>42</v>
      </c>
      <c r="K6" s="30" t="s">
        <v>4</v>
      </c>
      <c r="L6" s="30" t="s">
        <v>5</v>
      </c>
      <c r="M6" s="30" t="s">
        <v>6</v>
      </c>
      <c r="N6" s="31"/>
      <c r="O6" s="31"/>
      <c r="P6" s="31"/>
      <c r="Q6" s="31"/>
    </row>
    <row r="7" spans="1:17" ht="15" customHeight="1">
      <c r="A7" s="2" t="s">
        <v>7</v>
      </c>
      <c r="B7" s="3">
        <v>71212</v>
      </c>
      <c r="C7" s="4">
        <v>26984</v>
      </c>
      <c r="D7" s="4">
        <v>44228</v>
      </c>
      <c r="E7" s="4">
        <v>37519</v>
      </c>
      <c r="F7" s="4">
        <v>6145</v>
      </c>
      <c r="G7" s="5">
        <v>564</v>
      </c>
      <c r="H7" s="6">
        <v>97655</v>
      </c>
      <c r="I7" s="6">
        <v>42340</v>
      </c>
      <c r="J7" s="6">
        <v>55315</v>
      </c>
      <c r="K7" s="6">
        <v>49156</v>
      </c>
      <c r="L7" s="6">
        <v>5758</v>
      </c>
      <c r="M7" s="7">
        <v>401</v>
      </c>
      <c r="N7" s="31"/>
      <c r="O7" s="31"/>
      <c r="P7" s="31"/>
      <c r="Q7" s="31"/>
    </row>
    <row r="8" spans="1:17" ht="15" customHeight="1">
      <c r="A8" s="14" t="s">
        <v>8</v>
      </c>
      <c r="B8" s="3">
        <f>+B7/$B$7*100</f>
        <v>100</v>
      </c>
      <c r="C8" s="8">
        <f>+C7/$B$7*100</f>
        <v>37.892490029770265</v>
      </c>
      <c r="D8" s="8">
        <f>+D7/$B$7*100</f>
        <v>62.107509970229735</v>
      </c>
      <c r="E8" s="8">
        <f>E7/D7*100</f>
        <v>84.83087636791173</v>
      </c>
      <c r="F8" s="8">
        <f>F7/D7*100</f>
        <v>13.893913358053723</v>
      </c>
      <c r="G8" s="9">
        <f>G7/D7*100</f>
        <v>1.2752102740345483</v>
      </c>
      <c r="H8" s="10">
        <f>+H7/$H$7*100</f>
        <v>100</v>
      </c>
      <c r="I8" s="8">
        <f>+I7/$H$7*100</f>
        <v>43.35671496595157</v>
      </c>
      <c r="J8" s="8">
        <f>+J7/$H$7*100</f>
        <v>56.64328503404844</v>
      </c>
      <c r="K8" s="8">
        <f>K7/J7*100</f>
        <v>88.86558799602278</v>
      </c>
      <c r="L8" s="8">
        <f>L7/J7*100</f>
        <v>10.40947301816867</v>
      </c>
      <c r="M8" s="9">
        <f>M7/J7*100</f>
        <v>0.724938985808551</v>
      </c>
      <c r="N8" s="31"/>
      <c r="O8" s="31"/>
      <c r="P8" s="31"/>
      <c r="Q8" s="31"/>
    </row>
    <row r="9" spans="1:17" ht="11.25" customHeight="1">
      <c r="A9" s="40"/>
      <c r="B9" s="3"/>
      <c r="C9" s="4"/>
      <c r="D9" s="4"/>
      <c r="E9" s="4"/>
      <c r="F9" s="4"/>
      <c r="G9" s="5"/>
      <c r="H9" s="6"/>
      <c r="I9" s="6"/>
      <c r="J9" s="6"/>
      <c r="K9" s="6"/>
      <c r="L9" s="6"/>
      <c r="M9" s="7"/>
      <c r="N9" s="31"/>
      <c r="O9" s="31"/>
      <c r="P9" s="31"/>
      <c r="Q9" s="31"/>
    </row>
    <row r="10" spans="1:17" ht="15" customHeight="1">
      <c r="A10" s="41" t="s">
        <v>46</v>
      </c>
      <c r="B10" s="11"/>
      <c r="C10" s="12"/>
      <c r="D10" s="12"/>
      <c r="E10" s="12"/>
      <c r="F10" s="12"/>
      <c r="G10" s="7"/>
      <c r="H10" s="6"/>
      <c r="I10" s="6"/>
      <c r="J10" s="6"/>
      <c r="K10" s="6"/>
      <c r="L10" s="6"/>
      <c r="M10" s="7"/>
      <c r="N10" s="31"/>
      <c r="O10" s="31"/>
      <c r="P10" s="31"/>
      <c r="Q10" s="31"/>
    </row>
    <row r="11" spans="1:17" ht="15" customHeight="1">
      <c r="A11" s="41" t="s">
        <v>9</v>
      </c>
      <c r="B11" s="3">
        <v>45328</v>
      </c>
      <c r="C11" s="4">
        <v>18748</v>
      </c>
      <c r="D11" s="4">
        <v>26580</v>
      </c>
      <c r="E11" s="4">
        <v>22156</v>
      </c>
      <c r="F11" s="4">
        <v>4031</v>
      </c>
      <c r="G11" s="5">
        <v>393</v>
      </c>
      <c r="H11" s="6">
        <v>62672</v>
      </c>
      <c r="I11" s="6">
        <v>32684</v>
      </c>
      <c r="J11" s="6">
        <v>29988</v>
      </c>
      <c r="K11" s="6">
        <v>25904</v>
      </c>
      <c r="L11" s="6">
        <v>3783</v>
      </c>
      <c r="M11" s="7">
        <v>301</v>
      </c>
      <c r="N11" s="31"/>
      <c r="O11" s="31"/>
      <c r="P11" s="31"/>
      <c r="Q11" s="31"/>
    </row>
    <row r="12" spans="1:17" ht="15" customHeight="1">
      <c r="A12" s="14" t="s">
        <v>8</v>
      </c>
      <c r="B12" s="3">
        <f>+B11/$B$11*100</f>
        <v>100</v>
      </c>
      <c r="C12" s="8">
        <f>+C11/$B$11*100</f>
        <v>41.36074832333216</v>
      </c>
      <c r="D12" s="8">
        <f>+D11/$B$11*100</f>
        <v>58.63925167666785</v>
      </c>
      <c r="E12" s="8">
        <f>E11/D11*100</f>
        <v>83.35590669676448</v>
      </c>
      <c r="F12" s="8">
        <f>F11/D11*100</f>
        <v>15.16553799849511</v>
      </c>
      <c r="G12" s="9">
        <f>G11/D11*100</f>
        <v>1.4785553047404063</v>
      </c>
      <c r="H12" s="6">
        <f>+H11/$H$11*100</f>
        <v>100</v>
      </c>
      <c r="I12" s="13">
        <f>+I11/$H$11*100</f>
        <v>52.15088077610416</v>
      </c>
      <c r="J12" s="13">
        <f>+J11/$H$11*100</f>
        <v>47.84911922389583</v>
      </c>
      <c r="K12" s="8">
        <f>K11/J11*100</f>
        <v>86.38121915432839</v>
      </c>
      <c r="L12" s="8">
        <f>L11/J11*100</f>
        <v>12.615046018407364</v>
      </c>
      <c r="M12" s="9">
        <f>M11/J11*100</f>
        <v>1.003734827264239</v>
      </c>
      <c r="N12" s="31"/>
      <c r="O12" s="31"/>
      <c r="P12" s="31"/>
      <c r="Q12" s="31"/>
    </row>
    <row r="13" spans="1:17" ht="15" customHeight="1">
      <c r="A13" s="14" t="s">
        <v>10</v>
      </c>
      <c r="B13" s="15">
        <f aca="true" t="shared" si="0" ref="B13:M13">+B11/B7*100</f>
        <v>63.652193450542036</v>
      </c>
      <c r="C13" s="8">
        <f t="shared" si="0"/>
        <v>69.47820930922028</v>
      </c>
      <c r="D13" s="8">
        <f t="shared" si="0"/>
        <v>60.09767568056434</v>
      </c>
      <c r="E13" s="8">
        <f t="shared" si="0"/>
        <v>59.052746608385085</v>
      </c>
      <c r="F13" s="8">
        <f t="shared" si="0"/>
        <v>65.5980471928397</v>
      </c>
      <c r="G13" s="9">
        <f t="shared" si="0"/>
        <v>69.68085106382979</v>
      </c>
      <c r="H13" s="8">
        <f t="shared" si="0"/>
        <v>64.17694946495315</v>
      </c>
      <c r="I13" s="8">
        <f t="shared" si="0"/>
        <v>77.19414265470004</v>
      </c>
      <c r="J13" s="8">
        <f t="shared" si="0"/>
        <v>54.213142908795085</v>
      </c>
      <c r="K13" s="8">
        <f t="shared" si="0"/>
        <v>52.69753438034014</v>
      </c>
      <c r="L13" s="8">
        <f t="shared" si="0"/>
        <v>65.69989579715178</v>
      </c>
      <c r="M13" s="9">
        <f t="shared" si="0"/>
        <v>75.06234413965088</v>
      </c>
      <c r="N13" s="31"/>
      <c r="O13" s="31"/>
      <c r="P13" s="31"/>
      <c r="Q13" s="31"/>
    </row>
    <row r="14" spans="1:17" ht="10.5" customHeight="1">
      <c r="A14" s="40"/>
      <c r="B14" s="16"/>
      <c r="C14" s="17"/>
      <c r="D14" s="17"/>
      <c r="E14" s="17"/>
      <c r="F14" s="17"/>
      <c r="G14" s="18"/>
      <c r="H14" s="6"/>
      <c r="I14" s="6"/>
      <c r="J14" s="6"/>
      <c r="K14" s="6"/>
      <c r="L14" s="6"/>
      <c r="M14" s="7"/>
      <c r="N14" s="31"/>
      <c r="O14" s="31"/>
      <c r="P14" s="31"/>
      <c r="Q14" s="31"/>
    </row>
    <row r="15" spans="1:17" ht="15" customHeight="1">
      <c r="A15" s="41" t="s">
        <v>11</v>
      </c>
      <c r="B15" s="3">
        <v>16439</v>
      </c>
      <c r="C15" s="4">
        <v>443</v>
      </c>
      <c r="D15" s="4">
        <v>15996</v>
      </c>
      <c r="E15" s="4">
        <v>13731</v>
      </c>
      <c r="F15" s="4">
        <v>2094</v>
      </c>
      <c r="G15" s="5">
        <v>171</v>
      </c>
      <c r="H15" s="6">
        <v>24198</v>
      </c>
      <c r="I15" s="6">
        <v>418</v>
      </c>
      <c r="J15" s="6">
        <v>23780</v>
      </c>
      <c r="K15" s="6">
        <v>21721</v>
      </c>
      <c r="L15" s="6">
        <v>1960</v>
      </c>
      <c r="M15" s="7">
        <v>99</v>
      </c>
      <c r="N15" s="31"/>
      <c r="O15" s="31"/>
      <c r="P15" s="31"/>
      <c r="Q15" s="31"/>
    </row>
    <row r="16" spans="1:17" ht="15" customHeight="1">
      <c r="A16" s="14" t="s">
        <v>12</v>
      </c>
      <c r="B16" s="3">
        <f>B15/B15*100</f>
        <v>100</v>
      </c>
      <c r="C16" s="8">
        <f>C15/B15*100</f>
        <v>2.6948111198978038</v>
      </c>
      <c r="D16" s="8">
        <f>D15/B15*100</f>
        <v>97.30518888010221</v>
      </c>
      <c r="E16" s="8">
        <f>E15/D15*100</f>
        <v>85.84021005251313</v>
      </c>
      <c r="F16" s="8">
        <f>F15/D15*100</f>
        <v>13.090772693173294</v>
      </c>
      <c r="G16" s="9">
        <f>G15/D15*100</f>
        <v>1.0690172543135783</v>
      </c>
      <c r="H16" s="6">
        <f>+H15/$H$15*100</f>
        <v>100</v>
      </c>
      <c r="I16" s="13">
        <f>+I15/$H$15*100</f>
        <v>1.7274154888833788</v>
      </c>
      <c r="J16" s="13">
        <f>+J15/H15*100</f>
        <v>98.27258451111662</v>
      </c>
      <c r="K16" s="8">
        <f>K15/J15*100</f>
        <v>91.34146341463415</v>
      </c>
      <c r="L16" s="8">
        <f>L15/J15*100</f>
        <v>8.242220353238014</v>
      </c>
      <c r="M16" s="9">
        <f>M15/J15*100</f>
        <v>0.4163162321278386</v>
      </c>
      <c r="N16" s="31"/>
      <c r="O16" s="31"/>
      <c r="P16" s="31"/>
      <c r="Q16" s="31"/>
    </row>
    <row r="17" spans="1:17" ht="15" customHeight="1">
      <c r="A17" s="14" t="s">
        <v>10</v>
      </c>
      <c r="B17" s="15">
        <f aca="true" t="shared" si="1" ref="B17:M17">+B15/B7*100</f>
        <v>23.084592484412738</v>
      </c>
      <c r="C17" s="8">
        <f t="shared" si="1"/>
        <v>1.6417136080640378</v>
      </c>
      <c r="D17" s="8">
        <f t="shared" si="1"/>
        <v>36.167133942298996</v>
      </c>
      <c r="E17" s="8">
        <f t="shared" si="1"/>
        <v>36.597457288307254</v>
      </c>
      <c r="F17" s="8">
        <f t="shared" si="1"/>
        <v>34.076484947111474</v>
      </c>
      <c r="G17" s="9">
        <f t="shared" si="1"/>
        <v>30.319148936170215</v>
      </c>
      <c r="H17" s="8">
        <f t="shared" si="1"/>
        <v>24.779069172085403</v>
      </c>
      <c r="I17" s="8">
        <f t="shared" si="1"/>
        <v>0.9872461029759093</v>
      </c>
      <c r="J17" s="8">
        <f t="shared" si="1"/>
        <v>42.990147337973426</v>
      </c>
      <c r="K17" s="8">
        <f t="shared" si="1"/>
        <v>44.18789161038327</v>
      </c>
      <c r="L17" s="8">
        <f t="shared" si="1"/>
        <v>34.03959708232025</v>
      </c>
      <c r="M17" s="9">
        <f t="shared" si="1"/>
        <v>24.688279301745634</v>
      </c>
      <c r="N17" s="31"/>
      <c r="O17" s="31"/>
      <c r="P17" s="31"/>
      <c r="Q17" s="31"/>
    </row>
    <row r="18" spans="1:17" ht="15" customHeight="1">
      <c r="A18" s="40"/>
      <c r="B18" s="11"/>
      <c r="C18" s="17"/>
      <c r="D18" s="17"/>
      <c r="E18" s="17"/>
      <c r="F18" s="17"/>
      <c r="G18" s="18"/>
      <c r="H18" s="6"/>
      <c r="I18" s="6"/>
      <c r="J18" s="6"/>
      <c r="K18" s="6"/>
      <c r="L18" s="6"/>
      <c r="M18" s="7"/>
      <c r="N18" s="31"/>
      <c r="O18" s="31"/>
      <c r="P18" s="31"/>
      <c r="Q18" s="31"/>
    </row>
    <row r="19" spans="1:17" ht="15" customHeight="1">
      <c r="A19" s="41" t="s">
        <v>13</v>
      </c>
      <c r="B19" s="3">
        <v>9445</v>
      </c>
      <c r="C19" s="4">
        <v>7793</v>
      </c>
      <c r="D19" s="4">
        <v>1652</v>
      </c>
      <c r="E19" s="4">
        <v>1632</v>
      </c>
      <c r="F19" s="4">
        <v>20</v>
      </c>
      <c r="G19" s="5">
        <v>0</v>
      </c>
      <c r="H19" s="6">
        <v>10785</v>
      </c>
      <c r="I19" s="6">
        <v>9238</v>
      </c>
      <c r="J19" s="6">
        <v>1547</v>
      </c>
      <c r="K19" s="6">
        <v>1531</v>
      </c>
      <c r="L19" s="6">
        <v>15</v>
      </c>
      <c r="M19" s="7">
        <v>1</v>
      </c>
      <c r="N19" s="31"/>
      <c r="O19" s="31"/>
      <c r="P19" s="31"/>
      <c r="Q19" s="31"/>
    </row>
    <row r="20" spans="1:17" ht="15" customHeight="1">
      <c r="A20" s="14" t="s">
        <v>8</v>
      </c>
      <c r="B20" s="3">
        <f>+B19/$B$19*100</f>
        <v>100</v>
      </c>
      <c r="C20" s="8">
        <f>+C19/$B$19*100</f>
        <v>82.5092641609317</v>
      </c>
      <c r="D20" s="8">
        <f>+D19/$B$19*100</f>
        <v>17.49073583906829</v>
      </c>
      <c r="E20" s="8">
        <f>E19/D19*100</f>
        <v>98.78934624697337</v>
      </c>
      <c r="F20" s="8">
        <f>F19/D19*100</f>
        <v>1.2106537530266344</v>
      </c>
      <c r="G20" s="9">
        <f>G19/D19*100</f>
        <v>0</v>
      </c>
      <c r="H20" s="6">
        <f>+H19/$H$19*100</f>
        <v>100</v>
      </c>
      <c r="I20" s="13">
        <f>+I19/$H$19*100</f>
        <v>85.65600370885488</v>
      </c>
      <c r="J20" s="13">
        <f>+J19/$H$19*100</f>
        <v>14.343996291145109</v>
      </c>
      <c r="K20" s="8">
        <f>K19/J19*100</f>
        <v>98.96574014221073</v>
      </c>
      <c r="L20" s="8">
        <f>L19/J19*100</f>
        <v>0.9696186166774402</v>
      </c>
      <c r="M20" s="9">
        <f>M19/J19*100</f>
        <v>0.06464124111182934</v>
      </c>
      <c r="N20" s="31"/>
      <c r="O20" s="31"/>
      <c r="P20" s="31"/>
      <c r="Q20" s="31"/>
    </row>
    <row r="21" spans="1:17" ht="15" customHeight="1">
      <c r="A21" s="14" t="s">
        <v>10</v>
      </c>
      <c r="B21" s="15">
        <f aca="true" t="shared" si="2" ref="B21:M21">+B19/B7*100</f>
        <v>13.263214065045217</v>
      </c>
      <c r="C21" s="8">
        <f t="shared" si="2"/>
        <v>28.880077082715683</v>
      </c>
      <c r="D21" s="8">
        <f t="shared" si="2"/>
        <v>3.7351903771366555</v>
      </c>
      <c r="E21" s="8">
        <f t="shared" si="2"/>
        <v>4.349796103307658</v>
      </c>
      <c r="F21" s="8">
        <f t="shared" si="2"/>
        <v>0.32546786004882017</v>
      </c>
      <c r="G21" s="9">
        <f t="shared" si="2"/>
        <v>0</v>
      </c>
      <c r="H21" s="8">
        <f t="shared" si="2"/>
        <v>11.043981362961446</v>
      </c>
      <c r="I21" s="8">
        <f t="shared" si="2"/>
        <v>21.818611242324042</v>
      </c>
      <c r="J21" s="8">
        <f t="shared" si="2"/>
        <v>2.7967097532314926</v>
      </c>
      <c r="K21" s="8">
        <f t="shared" si="2"/>
        <v>3.1145740092765886</v>
      </c>
      <c r="L21" s="8">
        <f t="shared" si="2"/>
        <v>0.2605071205279611</v>
      </c>
      <c r="M21" s="9">
        <f t="shared" si="2"/>
        <v>0.24937655860349126</v>
      </c>
      <c r="N21" s="31"/>
      <c r="O21" s="31"/>
      <c r="P21" s="31"/>
      <c r="Q21" s="31"/>
    </row>
    <row r="22" spans="1:17" ht="12.75" customHeight="1">
      <c r="A22" s="40"/>
      <c r="B22" s="3"/>
      <c r="C22" s="4"/>
      <c r="D22" s="4"/>
      <c r="E22" s="4"/>
      <c r="F22" s="4"/>
      <c r="G22" s="5"/>
      <c r="H22" s="6"/>
      <c r="I22" s="6"/>
      <c r="J22" s="6"/>
      <c r="K22" s="6"/>
      <c r="L22" s="6"/>
      <c r="M22" s="7"/>
      <c r="N22" s="31"/>
      <c r="O22" s="31"/>
      <c r="P22" s="31"/>
      <c r="Q22" s="31"/>
    </row>
    <row r="23" spans="1:17" ht="15" customHeight="1">
      <c r="A23" s="42" t="s">
        <v>14</v>
      </c>
      <c r="B23" s="3">
        <v>32558</v>
      </c>
      <c r="C23" s="4">
        <v>18741</v>
      </c>
      <c r="D23" s="4">
        <v>13817</v>
      </c>
      <c r="E23" s="4">
        <v>13590</v>
      </c>
      <c r="F23" s="4">
        <v>206</v>
      </c>
      <c r="G23" s="5">
        <v>21</v>
      </c>
      <c r="H23" s="6">
        <v>51639</v>
      </c>
      <c r="I23" s="6">
        <v>28220</v>
      </c>
      <c r="J23" s="6">
        <v>23419</v>
      </c>
      <c r="K23" s="6">
        <v>22475</v>
      </c>
      <c r="L23" s="6">
        <v>892</v>
      </c>
      <c r="M23" s="7">
        <v>52</v>
      </c>
      <c r="N23" s="31"/>
      <c r="O23" s="31"/>
      <c r="P23" s="31"/>
      <c r="Q23" s="31"/>
    </row>
    <row r="24" spans="1:17" ht="15" customHeight="1">
      <c r="A24" s="14" t="s">
        <v>12</v>
      </c>
      <c r="B24" s="3">
        <f>+B23/$B$23*100</f>
        <v>100</v>
      </c>
      <c r="C24" s="8">
        <f>+C23/$B$23*100</f>
        <v>57.561889550955215</v>
      </c>
      <c r="D24" s="8">
        <f>+D23/$B$23*100</f>
        <v>42.43811044904478</v>
      </c>
      <c r="E24" s="8">
        <f>E23/D23*100</f>
        <v>98.35709633060722</v>
      </c>
      <c r="F24" s="8">
        <f>F23/D23*100</f>
        <v>1.4909169863211984</v>
      </c>
      <c r="G24" s="9">
        <f>G23/D23*100</f>
        <v>0.1519866830715785</v>
      </c>
      <c r="H24" s="12">
        <f>+H23/$H$23*100</f>
        <v>100</v>
      </c>
      <c r="I24" s="17">
        <f>+I23/$H$23*100</f>
        <v>54.648618292375915</v>
      </c>
      <c r="J24" s="17">
        <f>+J23/$H$23*100</f>
        <v>45.351381707624085</v>
      </c>
      <c r="K24" s="8">
        <f>K23/J23*100</f>
        <v>95.96908493103889</v>
      </c>
      <c r="L24" s="8">
        <f>L23/J23*100</f>
        <v>3.808873137196293</v>
      </c>
      <c r="M24" s="9">
        <f>M23/J23*100</f>
        <v>0.22204193176480636</v>
      </c>
      <c r="N24" s="31"/>
      <c r="O24" s="31"/>
      <c r="P24" s="31"/>
      <c r="Q24" s="31"/>
    </row>
    <row r="25" spans="1:17" ht="15" customHeight="1">
      <c r="A25" s="14" t="s">
        <v>10</v>
      </c>
      <c r="B25" s="15">
        <f aca="true" t="shared" si="3" ref="B25:M25">+B23/B7*100</f>
        <v>45.71982250182553</v>
      </c>
      <c r="C25" s="8">
        <f t="shared" si="3"/>
        <v>69.452268010673</v>
      </c>
      <c r="D25" s="8">
        <f t="shared" si="3"/>
        <v>31.24039070272226</v>
      </c>
      <c r="E25" s="8">
        <f t="shared" si="3"/>
        <v>36.221647698499424</v>
      </c>
      <c r="F25" s="8">
        <f t="shared" si="3"/>
        <v>3.352318958502848</v>
      </c>
      <c r="G25" s="9">
        <f t="shared" si="3"/>
        <v>3.723404255319149</v>
      </c>
      <c r="H25" s="8">
        <f t="shared" si="3"/>
        <v>52.87901285136449</v>
      </c>
      <c r="I25" s="8">
        <f t="shared" si="3"/>
        <v>66.65092111478508</v>
      </c>
      <c r="J25" s="8">
        <f t="shared" si="3"/>
        <v>42.33752146795625</v>
      </c>
      <c r="K25" s="8">
        <f t="shared" si="3"/>
        <v>45.72178370900806</v>
      </c>
      <c r="L25" s="8">
        <f t="shared" si="3"/>
        <v>15.491490100729418</v>
      </c>
      <c r="M25" s="9">
        <f t="shared" si="3"/>
        <v>12.967581047381547</v>
      </c>
      <c r="N25" s="31"/>
      <c r="O25" s="31"/>
      <c r="P25" s="31"/>
      <c r="Q25" s="31"/>
    </row>
    <row r="26" spans="1:17" ht="10.5" customHeight="1">
      <c r="A26" s="40"/>
      <c r="B26" s="3"/>
      <c r="C26" s="4"/>
      <c r="D26" s="4"/>
      <c r="E26" s="4"/>
      <c r="F26" s="4"/>
      <c r="G26" s="5"/>
      <c r="H26" s="6"/>
      <c r="I26" s="6"/>
      <c r="J26" s="6"/>
      <c r="K26" s="6"/>
      <c r="L26" s="6"/>
      <c r="M26" s="7"/>
      <c r="N26" s="31"/>
      <c r="O26" s="31"/>
      <c r="P26" s="31"/>
      <c r="Q26" s="31"/>
    </row>
    <row r="27" spans="1:17" ht="15" customHeight="1">
      <c r="A27" s="2" t="s">
        <v>15</v>
      </c>
      <c r="B27" s="3">
        <v>62046</v>
      </c>
      <c r="C27" s="4">
        <v>2592</v>
      </c>
      <c r="D27" s="4">
        <v>59454</v>
      </c>
      <c r="E27" s="4">
        <v>28414</v>
      </c>
      <c r="F27" s="4">
        <v>24113</v>
      </c>
      <c r="G27" s="5">
        <v>6927</v>
      </c>
      <c r="H27" s="6">
        <v>66486</v>
      </c>
      <c r="I27" s="6">
        <v>4588</v>
      </c>
      <c r="J27" s="6">
        <v>61898</v>
      </c>
      <c r="K27" s="6">
        <v>35581</v>
      </c>
      <c r="L27" s="6">
        <v>21442</v>
      </c>
      <c r="M27" s="7">
        <v>4875</v>
      </c>
      <c r="N27" s="31"/>
      <c r="O27" s="31"/>
      <c r="P27" s="31"/>
      <c r="Q27" s="31"/>
    </row>
    <row r="28" spans="1:17" ht="15" customHeight="1">
      <c r="A28" s="14" t="s">
        <v>12</v>
      </c>
      <c r="B28" s="3">
        <f>+B27/$B$27*100</f>
        <v>100</v>
      </c>
      <c r="C28" s="8">
        <f>+C27/$B$27*100</f>
        <v>4.177545691906006</v>
      </c>
      <c r="D28" s="8">
        <f>+D27/$B$27*100</f>
        <v>95.822454308094</v>
      </c>
      <c r="E28" s="8">
        <f>E27/D27*100</f>
        <v>47.79156995324116</v>
      </c>
      <c r="F28" s="8">
        <f>F27/D27*100</f>
        <v>40.55740572543479</v>
      </c>
      <c r="G28" s="9">
        <f>G27/D27*100</f>
        <v>11.65102432132405</v>
      </c>
      <c r="H28" s="6">
        <f>+H27/$H$27*100</f>
        <v>100</v>
      </c>
      <c r="I28" s="13">
        <f>+I27/$H$27*100</f>
        <v>6.900700899437476</v>
      </c>
      <c r="J28" s="13">
        <f>+J27/$H$27*100</f>
        <v>93.09929910056253</v>
      </c>
      <c r="K28" s="8">
        <f>K27/J27*100</f>
        <v>57.48327894277683</v>
      </c>
      <c r="L28" s="8">
        <f>L27/J27*100</f>
        <v>34.64086077094575</v>
      </c>
      <c r="M28" s="9">
        <f>M27/J27*100</f>
        <v>7.875860286277423</v>
      </c>
      <c r="N28" s="31"/>
      <c r="O28" s="31"/>
      <c r="P28" s="31"/>
      <c r="Q28" s="31"/>
    </row>
    <row r="29" spans="1:17" ht="15" customHeight="1">
      <c r="A29" s="14" t="s">
        <v>16</v>
      </c>
      <c r="B29" s="15">
        <f aca="true" t="shared" si="4" ref="B29:M29">+B27/B32*100</f>
        <v>99.89856542530067</v>
      </c>
      <c r="C29" s="8">
        <f t="shared" si="4"/>
        <v>142.1832144816237</v>
      </c>
      <c r="D29" s="8">
        <f t="shared" si="4"/>
        <v>98.61991175397273</v>
      </c>
      <c r="E29" s="8">
        <f t="shared" si="4"/>
        <v>93.67973360588178</v>
      </c>
      <c r="F29" s="8">
        <f t="shared" si="4"/>
        <v>102.56486601446193</v>
      </c>
      <c r="G29" s="9">
        <f t="shared" si="4"/>
        <v>107.47866563227308</v>
      </c>
      <c r="H29" s="8">
        <f t="shared" si="4"/>
        <v>96.23657470399213</v>
      </c>
      <c r="I29" s="8">
        <f t="shared" si="4"/>
        <v>146.816</v>
      </c>
      <c r="J29" s="8">
        <f t="shared" si="4"/>
        <v>93.84172225591267</v>
      </c>
      <c r="K29" s="8">
        <f t="shared" si="4"/>
        <v>88.74837872892347</v>
      </c>
      <c r="L29" s="8">
        <f t="shared" si="4"/>
        <v>101.65939692774512</v>
      </c>
      <c r="M29" s="9">
        <f t="shared" si="4"/>
        <v>102.07286432160805</v>
      </c>
      <c r="N29" s="31"/>
      <c r="O29" s="31"/>
      <c r="P29" s="31"/>
      <c r="Q29" s="31"/>
    </row>
    <row r="30" spans="1:17" ht="15" customHeight="1">
      <c r="A30" s="14" t="s">
        <v>17</v>
      </c>
      <c r="B30" s="15">
        <f aca="true" t="shared" si="5" ref="B30:M30">+B27/B7</f>
        <v>0.8712857383587036</v>
      </c>
      <c r="C30" s="8">
        <f t="shared" si="5"/>
        <v>0.09605692262081234</v>
      </c>
      <c r="D30" s="8">
        <f t="shared" si="5"/>
        <v>1.3442615537668445</v>
      </c>
      <c r="E30" s="8">
        <f t="shared" si="5"/>
        <v>0.7573229563687731</v>
      </c>
      <c r="F30" s="8">
        <f t="shared" si="5"/>
        <v>3.9240032546786003</v>
      </c>
      <c r="G30" s="9">
        <f t="shared" si="5"/>
        <v>12.28191489361702</v>
      </c>
      <c r="H30" s="8">
        <f t="shared" si="5"/>
        <v>0.6808253545645384</v>
      </c>
      <c r="I30" s="8">
        <f t="shared" si="5"/>
        <v>0.10836088804912612</v>
      </c>
      <c r="J30" s="8">
        <f t="shared" si="5"/>
        <v>1.1190093103136582</v>
      </c>
      <c r="K30" s="8">
        <f t="shared" si="5"/>
        <v>0.723838392057938</v>
      </c>
      <c r="L30" s="8">
        <f t="shared" si="5"/>
        <v>3.723862452240361</v>
      </c>
      <c r="M30" s="9">
        <f t="shared" si="5"/>
        <v>12.1571072319202</v>
      </c>
      <c r="N30" s="31"/>
      <c r="O30" s="31"/>
      <c r="P30" s="31"/>
      <c r="Q30" s="31"/>
    </row>
    <row r="31" spans="1:17" ht="10.5" customHeight="1">
      <c r="A31" s="40"/>
      <c r="B31" s="3"/>
      <c r="C31" s="4"/>
      <c r="D31" s="4"/>
      <c r="E31" s="4"/>
      <c r="F31" s="4"/>
      <c r="G31" s="5"/>
      <c r="H31" s="6"/>
      <c r="I31" s="6"/>
      <c r="J31" s="6"/>
      <c r="K31" s="6"/>
      <c r="L31" s="6"/>
      <c r="M31" s="7"/>
      <c r="N31" s="31"/>
      <c r="O31" s="31"/>
      <c r="P31" s="31"/>
      <c r="Q31" s="31"/>
    </row>
    <row r="32" spans="1:17" ht="15" customHeight="1">
      <c r="A32" s="41" t="s">
        <v>47</v>
      </c>
      <c r="B32" s="3">
        <v>62109</v>
      </c>
      <c r="C32" s="4">
        <v>1823</v>
      </c>
      <c r="D32" s="4">
        <v>60286</v>
      </c>
      <c r="E32" s="4">
        <v>30331</v>
      </c>
      <c r="F32" s="4">
        <v>23510</v>
      </c>
      <c r="G32" s="5">
        <v>6445</v>
      </c>
      <c r="H32" s="6">
        <v>69086</v>
      </c>
      <c r="I32" s="6">
        <v>3125</v>
      </c>
      <c r="J32" s="6">
        <v>65960</v>
      </c>
      <c r="K32" s="6">
        <v>40092</v>
      </c>
      <c r="L32" s="6">
        <v>21092</v>
      </c>
      <c r="M32" s="7">
        <v>4776</v>
      </c>
      <c r="N32" s="31"/>
      <c r="O32" s="31"/>
      <c r="P32" s="31"/>
      <c r="Q32" s="31"/>
    </row>
    <row r="33" spans="1:17" ht="15" customHeight="1">
      <c r="A33" s="14" t="s">
        <v>12</v>
      </c>
      <c r="B33" s="3">
        <f>+B32/$B$32*100</f>
        <v>100</v>
      </c>
      <c r="C33" s="8">
        <f>+C32/$B$32*100</f>
        <v>2.9351623758231495</v>
      </c>
      <c r="D33" s="8">
        <f>+D32/$B$32*100</f>
        <v>97.06483762417685</v>
      </c>
      <c r="E33" s="8">
        <f>E32/D32*100</f>
        <v>50.311846863285005</v>
      </c>
      <c r="F33" s="8">
        <f>F32/D32*100</f>
        <v>38.99744550973692</v>
      </c>
      <c r="G33" s="9">
        <f>G32/D32*100</f>
        <v>10.690707626978071</v>
      </c>
      <c r="H33" s="6">
        <f>+H32/$H$32*100</f>
        <v>100</v>
      </c>
      <c r="I33" s="13">
        <f>+I32/$H$32*100</f>
        <v>4.523347711547926</v>
      </c>
      <c r="J33" s="13">
        <f>+J32/$H$32*100</f>
        <v>95.47520481718438</v>
      </c>
      <c r="K33" s="8">
        <f>K32/J32*100</f>
        <v>60.78229229836264</v>
      </c>
      <c r="L33" s="8">
        <f>L32/J32*100</f>
        <v>31.976955730745903</v>
      </c>
      <c r="M33" s="9">
        <f>M32/J32*100</f>
        <v>7.24075197089145</v>
      </c>
      <c r="N33" s="31"/>
      <c r="O33" s="31"/>
      <c r="P33" s="31"/>
      <c r="Q33" s="31"/>
    </row>
    <row r="34" spans="1:17" ht="15" customHeight="1">
      <c r="A34" s="14" t="s">
        <v>17</v>
      </c>
      <c r="B34" s="15">
        <f aca="true" t="shared" si="6" ref="B34:M34">+B32/B7</f>
        <v>0.8721704207156097</v>
      </c>
      <c r="C34" s="8">
        <f t="shared" si="6"/>
        <v>0.06755855321672102</v>
      </c>
      <c r="D34" s="8">
        <f t="shared" si="6"/>
        <v>1.3630731663199782</v>
      </c>
      <c r="E34" s="8">
        <f t="shared" si="6"/>
        <v>0.8084170686851995</v>
      </c>
      <c r="F34" s="8">
        <f t="shared" si="6"/>
        <v>3.8258746948738813</v>
      </c>
      <c r="G34" s="9">
        <f t="shared" si="6"/>
        <v>11.427304964539006</v>
      </c>
      <c r="H34" s="8">
        <f t="shared" si="6"/>
        <v>0.7074496953561006</v>
      </c>
      <c r="I34" s="8">
        <f t="shared" si="6"/>
        <v>0.07380727444496929</v>
      </c>
      <c r="J34" s="8">
        <f t="shared" si="6"/>
        <v>1.1924432793998012</v>
      </c>
      <c r="K34" s="8">
        <f t="shared" si="6"/>
        <v>0.8156074538204898</v>
      </c>
      <c r="L34" s="8">
        <f t="shared" si="6"/>
        <v>3.6630774574505036</v>
      </c>
      <c r="M34" s="9">
        <f t="shared" si="6"/>
        <v>11.910224438902743</v>
      </c>
      <c r="N34" s="31"/>
      <c r="O34" s="31"/>
      <c r="P34" s="31"/>
      <c r="Q34" s="31"/>
    </row>
    <row r="35" spans="1:17" ht="11.25" customHeight="1">
      <c r="A35" s="43"/>
      <c r="B35" s="11"/>
      <c r="C35" s="12"/>
      <c r="D35" s="12"/>
      <c r="E35" s="12"/>
      <c r="F35" s="12"/>
      <c r="G35" s="12"/>
      <c r="H35" s="11"/>
      <c r="I35" s="6"/>
      <c r="J35" s="6"/>
      <c r="K35" s="6"/>
      <c r="L35" s="6"/>
      <c r="M35" s="7"/>
      <c r="N35" s="31"/>
      <c r="O35" s="31"/>
      <c r="P35" s="31"/>
      <c r="Q35" s="31"/>
    </row>
    <row r="36" spans="1:17" ht="15" customHeight="1">
      <c r="A36" s="44" t="s">
        <v>48</v>
      </c>
      <c r="B36" s="3">
        <v>4150</v>
      </c>
      <c r="C36" s="4">
        <v>915</v>
      </c>
      <c r="D36" s="4">
        <v>3235</v>
      </c>
      <c r="E36" s="4">
        <v>2330</v>
      </c>
      <c r="F36" s="4">
        <v>788</v>
      </c>
      <c r="G36" s="5">
        <v>117</v>
      </c>
      <c r="H36" s="6">
        <v>7853</v>
      </c>
      <c r="I36" s="6">
        <v>2117</v>
      </c>
      <c r="J36" s="6">
        <v>5736</v>
      </c>
      <c r="K36" s="6">
        <v>4408</v>
      </c>
      <c r="L36" s="6">
        <v>1181</v>
      </c>
      <c r="M36" s="7">
        <v>146</v>
      </c>
      <c r="N36" s="31"/>
      <c r="O36" s="31"/>
      <c r="P36" s="31"/>
      <c r="Q36" s="31"/>
    </row>
    <row r="37" spans="1:17" ht="15" customHeight="1">
      <c r="A37" s="14" t="s">
        <v>12</v>
      </c>
      <c r="B37" s="19">
        <f>+B36/$B$36*100</f>
        <v>100</v>
      </c>
      <c r="C37" s="8">
        <f>+C36/$B$36*100</f>
        <v>22.048192771084338</v>
      </c>
      <c r="D37" s="8">
        <f>+D36/$B$36*100</f>
        <v>77.95180722891565</v>
      </c>
      <c r="E37" s="8">
        <f>E36/D36*100</f>
        <v>72.02472952086553</v>
      </c>
      <c r="F37" s="8">
        <f>F36/D36*100</f>
        <v>24.358578052550232</v>
      </c>
      <c r="G37" s="9">
        <f>G36/D36*100</f>
        <v>3.616692426584235</v>
      </c>
      <c r="H37" s="20">
        <f>+H36/$H$36*100</f>
        <v>100</v>
      </c>
      <c r="I37" s="13">
        <f>+I36/$H$36*100</f>
        <v>26.957850502992486</v>
      </c>
      <c r="J37" s="13">
        <f>+J36/$H$36*100</f>
        <v>73.04214949700751</v>
      </c>
      <c r="K37" s="8">
        <f>K36/J36*100</f>
        <v>76.84797768479777</v>
      </c>
      <c r="L37" s="8">
        <f>L36/J36*100</f>
        <v>20.58926080892608</v>
      </c>
      <c r="M37" s="9">
        <f>M36/J36*100</f>
        <v>2.5453277545327757</v>
      </c>
      <c r="N37" s="31"/>
      <c r="O37" s="31"/>
      <c r="P37" s="31"/>
      <c r="Q37" s="31"/>
    </row>
    <row r="38" spans="1:17" ht="15" customHeight="1">
      <c r="A38" s="14" t="s">
        <v>18</v>
      </c>
      <c r="B38" s="15">
        <f aca="true" t="shared" si="7" ref="B38:M38">+B36/B32*100</f>
        <v>6.6818013492408515</v>
      </c>
      <c r="C38" s="8">
        <f t="shared" si="7"/>
        <v>50.19199122325837</v>
      </c>
      <c r="D38" s="8">
        <f t="shared" si="7"/>
        <v>5.366088312377666</v>
      </c>
      <c r="E38" s="8">
        <f t="shared" si="7"/>
        <v>7.68190959744156</v>
      </c>
      <c r="F38" s="8">
        <f t="shared" si="7"/>
        <v>3.3517652062951937</v>
      </c>
      <c r="G38" s="9">
        <f t="shared" si="7"/>
        <v>1.8153607447633824</v>
      </c>
      <c r="H38" s="8">
        <f t="shared" si="7"/>
        <v>11.366991865211476</v>
      </c>
      <c r="I38" s="8">
        <f t="shared" si="7"/>
        <v>67.744</v>
      </c>
      <c r="J38" s="8">
        <f t="shared" si="7"/>
        <v>8.696179502728926</v>
      </c>
      <c r="K38" s="8">
        <f t="shared" si="7"/>
        <v>10.994712162027337</v>
      </c>
      <c r="L38" s="8">
        <f t="shared" si="7"/>
        <v>5.599279347619951</v>
      </c>
      <c r="M38" s="9">
        <f t="shared" si="7"/>
        <v>3.0569514237855944</v>
      </c>
      <c r="N38" s="31"/>
      <c r="O38" s="31"/>
      <c r="P38" s="31"/>
      <c r="Q38" s="31"/>
    </row>
    <row r="39" spans="1:17" ht="15" customHeight="1">
      <c r="A39" s="14" t="s">
        <v>17</v>
      </c>
      <c r="B39" s="15">
        <f aca="true" t="shared" si="8" ref="B39:M39">+B36/B7</f>
        <v>0.05827669493905521</v>
      </c>
      <c r="C39" s="8">
        <f t="shared" si="8"/>
        <v>0.03390898310109695</v>
      </c>
      <c r="D39" s="8">
        <f t="shared" si="8"/>
        <v>0.07314370986705254</v>
      </c>
      <c r="E39" s="8">
        <f t="shared" si="8"/>
        <v>0.06210186838668408</v>
      </c>
      <c r="F39" s="8">
        <f t="shared" si="8"/>
        <v>0.12823433685923516</v>
      </c>
      <c r="G39" s="9">
        <f t="shared" si="8"/>
        <v>0.2074468085106383</v>
      </c>
      <c r="H39" s="8">
        <f t="shared" si="8"/>
        <v>0.08041574932159132</v>
      </c>
      <c r="I39" s="8">
        <f t="shared" si="8"/>
        <v>0.05</v>
      </c>
      <c r="J39" s="8">
        <f t="shared" si="8"/>
        <v>0.10369700804483413</v>
      </c>
      <c r="K39" s="8">
        <f t="shared" si="8"/>
        <v>0.0896736919196029</v>
      </c>
      <c r="L39" s="8">
        <f t="shared" si="8"/>
        <v>0.20510593956234804</v>
      </c>
      <c r="M39" s="9">
        <f t="shared" si="8"/>
        <v>0.3640897755610973</v>
      </c>
      <c r="N39" s="31"/>
      <c r="O39" s="31"/>
      <c r="P39" s="31"/>
      <c r="Q39" s="31"/>
    </row>
    <row r="40" spans="1:17" ht="10.5" customHeight="1">
      <c r="A40" s="45"/>
      <c r="B40" s="15"/>
      <c r="C40" s="8"/>
      <c r="D40" s="8"/>
      <c r="E40" s="8"/>
      <c r="F40" s="8"/>
      <c r="G40" s="9"/>
      <c r="H40" s="8"/>
      <c r="I40" s="8"/>
      <c r="J40" s="8"/>
      <c r="K40" s="8"/>
      <c r="L40" s="8"/>
      <c r="M40" s="9"/>
      <c r="N40" s="31"/>
      <c r="O40" s="31"/>
      <c r="P40" s="31"/>
      <c r="Q40" s="31"/>
    </row>
    <row r="41" spans="1:17" ht="15" customHeight="1">
      <c r="A41" s="44" t="s">
        <v>49</v>
      </c>
      <c r="B41" s="3">
        <v>53180</v>
      </c>
      <c r="C41" s="4">
        <v>72</v>
      </c>
      <c r="D41" s="4">
        <v>53108</v>
      </c>
      <c r="E41" s="4">
        <v>26363</v>
      </c>
      <c r="F41" s="4">
        <v>21244</v>
      </c>
      <c r="G41" s="5">
        <v>5501</v>
      </c>
      <c r="H41" s="6">
        <v>54352</v>
      </c>
      <c r="I41" s="6">
        <v>53</v>
      </c>
      <c r="J41" s="6">
        <v>54299</v>
      </c>
      <c r="K41" s="6">
        <v>32924</v>
      </c>
      <c r="L41" s="6">
        <v>17695</v>
      </c>
      <c r="M41" s="7">
        <v>3680</v>
      </c>
      <c r="N41" s="31"/>
      <c r="O41" s="31"/>
      <c r="P41" s="31"/>
      <c r="Q41" s="31"/>
    </row>
    <row r="42" spans="1:17" ht="15" customHeight="1">
      <c r="A42" s="14" t="s">
        <v>12</v>
      </c>
      <c r="B42" s="3">
        <f>+B41/$B$41*100</f>
        <v>100</v>
      </c>
      <c r="C42" s="8">
        <f>+C41/$B$41*100</f>
        <v>0.13538924407672057</v>
      </c>
      <c r="D42" s="8">
        <f>+D41/$B$41*100</f>
        <v>99.86461075592328</v>
      </c>
      <c r="E42" s="8">
        <f>E41/D41*100</f>
        <v>49.640355501995934</v>
      </c>
      <c r="F42" s="8">
        <f>F41/D41*100</f>
        <v>40.00150636438954</v>
      </c>
      <c r="G42" s="9">
        <f>G41/D41*100</f>
        <v>10.35813813361452</v>
      </c>
      <c r="H42" s="6">
        <f>+H41/$H$41*100</f>
        <v>100</v>
      </c>
      <c r="I42" s="13">
        <f>+I41/$H$41*100</f>
        <v>0.09751251103915219</v>
      </c>
      <c r="J42" s="13">
        <f>+J41/$H$41*100</f>
        <v>99.90248748896084</v>
      </c>
      <c r="K42" s="8">
        <f>K41/J41*100</f>
        <v>60.63463415532514</v>
      </c>
      <c r="L42" s="8">
        <f>L41/J41*100</f>
        <v>32.58807712849224</v>
      </c>
      <c r="M42" s="9">
        <f>M41/J41*100</f>
        <v>6.7772887161826185</v>
      </c>
      <c r="N42" s="31"/>
      <c r="O42" s="31"/>
      <c r="P42" s="31"/>
      <c r="Q42" s="31"/>
    </row>
    <row r="43" spans="1:17" ht="15" customHeight="1">
      <c r="A43" s="14" t="s">
        <v>16</v>
      </c>
      <c r="B43" s="15">
        <f aca="true" t="shared" si="9" ref="B43:M43">+B41/B32*100</f>
        <v>85.62366162713938</v>
      </c>
      <c r="C43" s="8">
        <f t="shared" si="9"/>
        <v>3.9495337356006583</v>
      </c>
      <c r="D43" s="8">
        <f t="shared" si="9"/>
        <v>88.09342135819261</v>
      </c>
      <c r="E43" s="8">
        <f t="shared" si="9"/>
        <v>86.91767498598793</v>
      </c>
      <c r="F43" s="8">
        <f t="shared" si="9"/>
        <v>90.3615482773288</v>
      </c>
      <c r="G43" s="9">
        <f t="shared" si="9"/>
        <v>85.35298681148177</v>
      </c>
      <c r="H43" s="8">
        <f t="shared" si="9"/>
        <v>78.6729583417769</v>
      </c>
      <c r="I43" s="8">
        <f t="shared" si="9"/>
        <v>1.696</v>
      </c>
      <c r="J43" s="8">
        <f t="shared" si="9"/>
        <v>82.32110369921163</v>
      </c>
      <c r="K43" s="8">
        <f t="shared" si="9"/>
        <v>82.12112142073231</v>
      </c>
      <c r="L43" s="8">
        <f t="shared" si="9"/>
        <v>83.89436753271382</v>
      </c>
      <c r="M43" s="9">
        <f t="shared" si="9"/>
        <v>77.05192629815745</v>
      </c>
      <c r="N43" s="31"/>
      <c r="O43" s="31"/>
      <c r="P43" s="31"/>
      <c r="Q43" s="31"/>
    </row>
    <row r="44" spans="1:17" ht="15" customHeight="1">
      <c r="A44" s="29" t="s">
        <v>17</v>
      </c>
      <c r="B44" s="21">
        <f aca="true" t="shared" si="10" ref="B44:M44">+B41/B7</f>
        <v>0.7467842498455316</v>
      </c>
      <c r="C44" s="22">
        <f t="shared" si="10"/>
        <v>0.0026682478505781204</v>
      </c>
      <c r="D44" s="22">
        <f t="shared" si="10"/>
        <v>1.200777787826716</v>
      </c>
      <c r="E44" s="22">
        <f t="shared" si="10"/>
        <v>0.7026573202910525</v>
      </c>
      <c r="F44" s="22">
        <f t="shared" si="10"/>
        <v>3.457119609438568</v>
      </c>
      <c r="G44" s="23">
        <f t="shared" si="10"/>
        <v>9.75354609929078</v>
      </c>
      <c r="H44" s="22">
        <f t="shared" si="10"/>
        <v>0.5565716041165327</v>
      </c>
      <c r="I44" s="22">
        <f t="shared" si="10"/>
        <v>0.0012517713745866792</v>
      </c>
      <c r="J44" s="22">
        <f t="shared" si="10"/>
        <v>0.9816324685889903</v>
      </c>
      <c r="K44" s="22">
        <f t="shared" si="10"/>
        <v>0.6697859874684677</v>
      </c>
      <c r="L44" s="22">
        <f t="shared" si="10"/>
        <v>3.0731156651615144</v>
      </c>
      <c r="M44" s="23">
        <f t="shared" si="10"/>
        <v>9.17705735660848</v>
      </c>
      <c r="N44" s="31"/>
      <c r="O44" s="31"/>
      <c r="P44" s="31"/>
      <c r="Q44" s="31"/>
    </row>
    <row r="45" spans="1:17" ht="15" customHeight="1">
      <c r="A45" s="89" t="s">
        <v>41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31"/>
      <c r="O45" s="31"/>
      <c r="P45" s="31"/>
      <c r="Q45" s="31"/>
    </row>
    <row r="46" spans="1:17" ht="15" customHeight="1">
      <c r="A46" s="47" t="s">
        <v>19</v>
      </c>
      <c r="B46" s="24"/>
      <c r="C46" s="25"/>
      <c r="D46" s="4">
        <v>103658</v>
      </c>
      <c r="E46" s="4">
        <v>53325</v>
      </c>
      <c r="F46" s="4">
        <v>40701</v>
      </c>
      <c r="G46" s="5">
        <v>9632</v>
      </c>
      <c r="H46" s="26" t="s">
        <v>33</v>
      </c>
      <c r="I46" s="26" t="s">
        <v>33</v>
      </c>
      <c r="J46" s="6">
        <v>104798</v>
      </c>
      <c r="K46" s="6">
        <v>65413</v>
      </c>
      <c r="L46" s="6">
        <v>33301</v>
      </c>
      <c r="M46" s="7">
        <v>6083</v>
      </c>
      <c r="N46" s="31"/>
      <c r="O46" s="31"/>
      <c r="P46" s="31"/>
      <c r="Q46" s="31"/>
    </row>
    <row r="47" spans="1:17" ht="15" customHeight="1">
      <c r="A47" s="14" t="s">
        <v>8</v>
      </c>
      <c r="B47" s="24"/>
      <c r="C47" s="25"/>
      <c r="D47" s="10">
        <f>D46/D46*100</f>
        <v>100</v>
      </c>
      <c r="E47" s="8">
        <f>+E46/$D$46*100</f>
        <v>51.44320747072102</v>
      </c>
      <c r="F47" s="8">
        <f>+F46/$D$46*100</f>
        <v>39.26469737019816</v>
      </c>
      <c r="G47" s="9">
        <f>+G46/$D$46*100</f>
        <v>9.292095159080823</v>
      </c>
      <c r="H47" s="26"/>
      <c r="I47" s="26"/>
      <c r="J47" s="4">
        <f>+J46/$J$46*100</f>
        <v>100</v>
      </c>
      <c r="K47" s="8">
        <f>+K46/$J$46*100</f>
        <v>62.41817591938778</v>
      </c>
      <c r="L47" s="8">
        <f>+L46/$J$46*100</f>
        <v>31.7763697780492</v>
      </c>
      <c r="M47" s="9">
        <f>+M46/$J$46*100</f>
        <v>5.804500085879502</v>
      </c>
      <c r="N47" s="31"/>
      <c r="O47" s="31"/>
      <c r="P47" s="31"/>
      <c r="Q47" s="31"/>
    </row>
    <row r="48" spans="1:17" ht="9.75" customHeight="1">
      <c r="A48" s="45"/>
      <c r="B48" s="11"/>
      <c r="C48" s="12"/>
      <c r="D48" s="4"/>
      <c r="E48" s="4"/>
      <c r="F48" s="4"/>
      <c r="G48" s="5"/>
      <c r="H48" s="6"/>
      <c r="I48" s="6"/>
      <c r="J48" s="6"/>
      <c r="K48" s="6"/>
      <c r="L48" s="6"/>
      <c r="M48" s="7"/>
      <c r="N48" s="31"/>
      <c r="O48" s="31"/>
      <c r="P48" s="31"/>
      <c r="Q48" s="31"/>
    </row>
    <row r="49" spans="1:17" ht="15" customHeight="1">
      <c r="A49" s="35" t="s">
        <v>40</v>
      </c>
      <c r="B49" s="27"/>
      <c r="C49" s="28"/>
      <c r="D49" s="10">
        <v>206.3</v>
      </c>
      <c r="E49" s="10">
        <v>214.8</v>
      </c>
      <c r="F49" s="10">
        <v>201.4</v>
      </c>
      <c r="G49" s="64">
        <v>184.9</v>
      </c>
      <c r="H49" s="65"/>
      <c r="I49" s="65"/>
      <c r="J49" s="20">
        <v>203.01</v>
      </c>
      <c r="K49" s="20">
        <v>205.55</v>
      </c>
      <c r="L49" s="20">
        <v>200.33</v>
      </c>
      <c r="M49" s="66">
        <v>191.5</v>
      </c>
      <c r="N49" s="31"/>
      <c r="O49" s="31"/>
      <c r="P49" s="31"/>
      <c r="Q49" s="31"/>
    </row>
    <row r="50" spans="1:17" ht="10.5" customHeight="1">
      <c r="A50" s="48"/>
      <c r="B50" s="11"/>
      <c r="C50" s="12"/>
      <c r="D50" s="12"/>
      <c r="E50" s="12"/>
      <c r="F50" s="12"/>
      <c r="G50" s="7"/>
      <c r="H50" s="6"/>
      <c r="I50" s="6"/>
      <c r="J50" s="6"/>
      <c r="K50" s="6"/>
      <c r="L50" s="6"/>
      <c r="M50" s="7"/>
      <c r="N50" s="31"/>
      <c r="O50" s="31"/>
      <c r="P50" s="31"/>
      <c r="Q50" s="31"/>
    </row>
    <row r="51" spans="1:17" ht="15" customHeight="1">
      <c r="A51" s="47" t="s">
        <v>20</v>
      </c>
      <c r="B51" s="3"/>
      <c r="C51" s="4"/>
      <c r="D51" s="4"/>
      <c r="E51" s="4"/>
      <c r="F51" s="4"/>
      <c r="G51" s="5"/>
      <c r="H51" s="6"/>
      <c r="I51" s="6"/>
      <c r="J51" s="6"/>
      <c r="K51" s="6"/>
      <c r="L51" s="6"/>
      <c r="M51" s="7"/>
      <c r="N51" s="31"/>
      <c r="O51" s="31"/>
      <c r="P51" s="31"/>
      <c r="Q51" s="31"/>
    </row>
    <row r="52" spans="1:17" ht="15" customHeight="1">
      <c r="A52" s="14" t="s">
        <v>21</v>
      </c>
      <c r="B52" s="24"/>
      <c r="C52" s="25"/>
      <c r="D52" s="4">
        <v>34748</v>
      </c>
      <c r="E52" s="4">
        <v>28974</v>
      </c>
      <c r="F52" s="4">
        <v>5312</v>
      </c>
      <c r="G52" s="5">
        <v>462</v>
      </c>
      <c r="H52" s="26"/>
      <c r="I52" s="26"/>
      <c r="J52" s="6">
        <v>46102</v>
      </c>
      <c r="K52" s="6">
        <v>40985</v>
      </c>
      <c r="L52" s="6">
        <v>4804</v>
      </c>
      <c r="M52" s="7">
        <v>313</v>
      </c>
      <c r="N52" s="31"/>
      <c r="O52" s="31"/>
      <c r="P52" s="31"/>
      <c r="Q52" s="31"/>
    </row>
    <row r="53" spans="1:17" ht="15" customHeight="1">
      <c r="A53" s="14" t="s">
        <v>22</v>
      </c>
      <c r="B53" s="24"/>
      <c r="C53" s="25"/>
      <c r="D53" s="8">
        <f>+D52/D7*100</f>
        <v>78.56561454282355</v>
      </c>
      <c r="E53" s="8">
        <f>+E52/E7*100</f>
        <v>77.22487273114955</v>
      </c>
      <c r="F53" s="8">
        <f>+F52/F7*100</f>
        <v>86.44426362896664</v>
      </c>
      <c r="G53" s="9">
        <f>+G52/G7*100</f>
        <v>81.91489361702128</v>
      </c>
      <c r="H53" s="26"/>
      <c r="I53" s="26"/>
      <c r="J53" s="8">
        <f>+J52/J7*100</f>
        <v>83.34448160535118</v>
      </c>
      <c r="K53" s="8">
        <f>+K52/K7*100</f>
        <v>83.37741069248922</v>
      </c>
      <c r="L53" s="8">
        <f>+L52/L7*100</f>
        <v>83.43174713442167</v>
      </c>
      <c r="M53" s="9">
        <f>+M52/M7*100</f>
        <v>78.05486284289277</v>
      </c>
      <c r="N53" s="31"/>
      <c r="O53" s="31"/>
      <c r="P53" s="31"/>
      <c r="Q53" s="31"/>
    </row>
    <row r="54" spans="1:17" ht="15" customHeight="1">
      <c r="A54" s="14" t="s">
        <v>23</v>
      </c>
      <c r="B54" s="24"/>
      <c r="C54" s="25"/>
      <c r="D54" s="4">
        <v>30606</v>
      </c>
      <c r="E54" s="4">
        <v>15886</v>
      </c>
      <c r="F54" s="4">
        <v>11985</v>
      </c>
      <c r="G54" s="5">
        <v>2735</v>
      </c>
      <c r="H54" s="26"/>
      <c r="I54" s="26"/>
      <c r="J54" s="6">
        <v>37815</v>
      </c>
      <c r="K54" s="6">
        <v>24219</v>
      </c>
      <c r="L54" s="6">
        <v>11626</v>
      </c>
      <c r="M54" s="7">
        <v>1970</v>
      </c>
      <c r="N54" s="31"/>
      <c r="O54" s="31"/>
      <c r="P54" s="31"/>
      <c r="Q54" s="31"/>
    </row>
    <row r="55" spans="1:17" ht="15" customHeight="1">
      <c r="A55" s="14" t="s">
        <v>24</v>
      </c>
      <c r="B55" s="24"/>
      <c r="C55" s="25"/>
      <c r="D55" s="8">
        <f>+D54/D41*100</f>
        <v>57.62973563304964</v>
      </c>
      <c r="E55" s="8">
        <f>+E54/E41*100</f>
        <v>60.258695899556194</v>
      </c>
      <c r="F55" s="8">
        <f>+F54/F41*100</f>
        <v>56.415929203539825</v>
      </c>
      <c r="G55" s="9">
        <f>+G54/G41*100</f>
        <v>49.71823304853663</v>
      </c>
      <c r="H55" s="26"/>
      <c r="I55" s="26"/>
      <c r="J55" s="8">
        <f>+J54/J41*100</f>
        <v>69.64216652240373</v>
      </c>
      <c r="K55" s="8">
        <f>+K54/K41*100</f>
        <v>73.56032073867088</v>
      </c>
      <c r="L55" s="8">
        <f>+L54/L41*100</f>
        <v>65.70217575586324</v>
      </c>
      <c r="M55" s="9">
        <f>+M54/M41*100</f>
        <v>53.53260869565217</v>
      </c>
      <c r="N55" s="31"/>
      <c r="O55" s="31"/>
      <c r="P55" s="31"/>
      <c r="Q55" s="31"/>
    </row>
    <row r="56" spans="1:17" ht="9" customHeight="1">
      <c r="A56" s="14"/>
      <c r="B56" s="11"/>
      <c r="C56" s="12"/>
      <c r="D56" s="8"/>
      <c r="E56" s="8"/>
      <c r="F56" s="8"/>
      <c r="G56" s="9"/>
      <c r="H56" s="12"/>
      <c r="I56" s="12"/>
      <c r="J56" s="12"/>
      <c r="K56" s="12"/>
      <c r="L56" s="12"/>
      <c r="M56" s="7"/>
      <c r="N56" s="31"/>
      <c r="O56" s="31"/>
      <c r="P56" s="31"/>
      <c r="Q56" s="31"/>
    </row>
    <row r="57" spans="1:17" ht="15" customHeight="1">
      <c r="A57" s="35" t="s">
        <v>43</v>
      </c>
      <c r="B57" s="11"/>
      <c r="C57" s="12"/>
      <c r="D57" s="12"/>
      <c r="E57" s="12"/>
      <c r="F57" s="12"/>
      <c r="G57" s="7"/>
      <c r="H57" s="6"/>
      <c r="I57" s="6"/>
      <c r="J57" s="6"/>
      <c r="K57" s="6"/>
      <c r="L57" s="6"/>
      <c r="M57" s="7"/>
      <c r="N57" s="31"/>
      <c r="O57" s="31"/>
      <c r="P57" s="31"/>
      <c r="Q57" s="31"/>
    </row>
    <row r="58" spans="1:17" ht="15" customHeight="1">
      <c r="A58" s="49" t="s">
        <v>36</v>
      </c>
      <c r="B58" s="11"/>
      <c r="C58" s="12"/>
      <c r="D58" s="12"/>
      <c r="E58" s="12"/>
      <c r="F58" s="12"/>
      <c r="G58" s="7"/>
      <c r="H58" s="6"/>
      <c r="I58" s="6"/>
      <c r="J58" s="6"/>
      <c r="K58" s="6"/>
      <c r="L58" s="6"/>
      <c r="M58" s="7"/>
      <c r="N58" s="31"/>
      <c r="O58" s="31"/>
      <c r="P58" s="31"/>
      <c r="Q58" s="31"/>
    </row>
    <row r="59" spans="1:17" ht="15" customHeight="1">
      <c r="A59" s="14" t="s">
        <v>21</v>
      </c>
      <c r="B59" s="3">
        <v>28667</v>
      </c>
      <c r="C59" s="4">
        <v>3231</v>
      </c>
      <c r="D59" s="4">
        <v>25436</v>
      </c>
      <c r="E59" s="4">
        <v>19726</v>
      </c>
      <c r="F59" s="4">
        <v>5221</v>
      </c>
      <c r="G59" s="5">
        <v>489</v>
      </c>
      <c r="H59" s="6">
        <v>44610</v>
      </c>
      <c r="I59" s="6">
        <v>10502</v>
      </c>
      <c r="J59" s="6">
        <v>34108</v>
      </c>
      <c r="K59" s="6">
        <v>28970</v>
      </c>
      <c r="L59" s="6">
        <v>4789</v>
      </c>
      <c r="M59" s="7">
        <v>349</v>
      </c>
      <c r="N59" s="31"/>
      <c r="O59" s="31"/>
      <c r="P59" s="31"/>
      <c r="Q59" s="31"/>
    </row>
    <row r="60" spans="1:17" ht="15" customHeight="1">
      <c r="A60" s="14" t="s">
        <v>10</v>
      </c>
      <c r="B60" s="15">
        <f aca="true" t="shared" si="11" ref="B60:G60">+B59/B7*100</f>
        <v>40.255855754648096</v>
      </c>
      <c r="C60" s="8">
        <f t="shared" si="11"/>
        <v>11.973762229469315</v>
      </c>
      <c r="D60" s="8">
        <f t="shared" si="11"/>
        <v>57.511078954508456</v>
      </c>
      <c r="E60" s="8">
        <f t="shared" si="11"/>
        <v>52.57602814573949</v>
      </c>
      <c r="F60" s="8">
        <f t="shared" si="11"/>
        <v>84.9633848657445</v>
      </c>
      <c r="G60" s="9">
        <f t="shared" si="11"/>
        <v>86.70212765957447</v>
      </c>
      <c r="H60" s="8">
        <v>52.14</v>
      </c>
      <c r="I60" s="8">
        <f>+I59/I7*100</f>
        <v>24.80396787907416</v>
      </c>
      <c r="J60" s="8">
        <f>+J59/J7*100</f>
        <v>61.661393835306875</v>
      </c>
      <c r="K60" s="8">
        <f>+K59/K7*100</f>
        <v>58.934819757506716</v>
      </c>
      <c r="L60" s="8">
        <f>+L59/L7*100</f>
        <v>83.17124001389371</v>
      </c>
      <c r="M60" s="9">
        <f>+M59/M7*100</f>
        <v>87.03241895261846</v>
      </c>
      <c r="N60" s="31"/>
      <c r="O60" s="31"/>
      <c r="P60" s="31"/>
      <c r="Q60" s="31"/>
    </row>
    <row r="61" spans="1:17" ht="15" customHeight="1">
      <c r="A61" s="14" t="s">
        <v>25</v>
      </c>
      <c r="B61" s="3">
        <v>78953</v>
      </c>
      <c r="C61" s="4">
        <v>5425</v>
      </c>
      <c r="D61" s="4">
        <v>73528</v>
      </c>
      <c r="E61" s="4">
        <v>48824</v>
      </c>
      <c r="F61" s="4">
        <v>21680</v>
      </c>
      <c r="G61" s="5">
        <v>3024</v>
      </c>
      <c r="H61" s="6">
        <v>104774</v>
      </c>
      <c r="I61" s="6">
        <v>17675</v>
      </c>
      <c r="J61" s="6">
        <v>87099</v>
      </c>
      <c r="K61" s="6">
        <v>67947</v>
      </c>
      <c r="L61" s="6">
        <v>17236</v>
      </c>
      <c r="M61" s="7">
        <v>1916</v>
      </c>
      <c r="N61" s="31"/>
      <c r="O61" s="31"/>
      <c r="P61" s="31"/>
      <c r="Q61" s="31"/>
    </row>
    <row r="62" spans="1:17" ht="15" customHeight="1">
      <c r="A62" s="14" t="s">
        <v>8</v>
      </c>
      <c r="B62" s="3">
        <f>+B61/$B$61*100</f>
        <v>100</v>
      </c>
      <c r="C62" s="8">
        <f>+C61/$B$61*100</f>
        <v>6.8711765227413775</v>
      </c>
      <c r="D62" s="8">
        <f>+D61/$B$61*100</f>
        <v>93.12882347725862</v>
      </c>
      <c r="E62" s="8">
        <f>E61/D61*100</f>
        <v>66.4019149167664</v>
      </c>
      <c r="F62" s="8">
        <f>F61/D61*100</f>
        <v>29.48536611902949</v>
      </c>
      <c r="G62" s="9">
        <f>G61/D61*100</f>
        <v>4.112718964204113</v>
      </c>
      <c r="H62" s="10">
        <f>+H61/$H$61*100</f>
        <v>100</v>
      </c>
      <c r="I62" s="8">
        <f>+I61/$H$61*100</f>
        <v>16.869643232099566</v>
      </c>
      <c r="J62" s="8">
        <f>+J61/$H$61*100</f>
        <v>83.13035676790044</v>
      </c>
      <c r="K62" s="8">
        <f>K61/J61*100</f>
        <v>78.01122860193573</v>
      </c>
      <c r="L62" s="8">
        <f>L61/J61*100</f>
        <v>19.788975763211976</v>
      </c>
      <c r="M62" s="9">
        <f>M61/J61*100</f>
        <v>2.1997956348522947</v>
      </c>
      <c r="N62" s="31"/>
      <c r="O62" s="31"/>
      <c r="P62" s="31"/>
      <c r="Q62" s="31"/>
    </row>
    <row r="63" spans="1:17" ht="15" customHeight="1">
      <c r="A63" s="14" t="s">
        <v>26</v>
      </c>
      <c r="B63" s="15">
        <f aca="true" t="shared" si="12" ref="B63:M63">+B61/B7</f>
        <v>1.108703589282705</v>
      </c>
      <c r="C63" s="8">
        <f t="shared" si="12"/>
        <v>0.20104506374147643</v>
      </c>
      <c r="D63" s="8">
        <f t="shared" si="12"/>
        <v>1.662476259383196</v>
      </c>
      <c r="E63" s="8">
        <f t="shared" si="12"/>
        <v>1.3013140009062074</v>
      </c>
      <c r="F63" s="8">
        <f t="shared" si="12"/>
        <v>3.5280716029292107</v>
      </c>
      <c r="G63" s="9">
        <f t="shared" si="12"/>
        <v>5.361702127659575</v>
      </c>
      <c r="H63" s="8">
        <f t="shared" si="12"/>
        <v>1.0728994931135118</v>
      </c>
      <c r="I63" s="8">
        <f t="shared" si="12"/>
        <v>0.41745394426074633</v>
      </c>
      <c r="J63" s="8">
        <f t="shared" si="12"/>
        <v>1.5746000180782789</v>
      </c>
      <c r="K63" s="8">
        <f t="shared" si="12"/>
        <v>1.3822727642607209</v>
      </c>
      <c r="L63" s="8">
        <f t="shared" si="12"/>
        <v>2.9934004862799584</v>
      </c>
      <c r="M63" s="9">
        <f t="shared" si="12"/>
        <v>4.778054862842893</v>
      </c>
      <c r="N63" s="31"/>
      <c r="O63" s="31"/>
      <c r="P63" s="31"/>
      <c r="Q63" s="31"/>
    </row>
    <row r="64" spans="1:17" ht="9" customHeight="1">
      <c r="A64" s="50"/>
      <c r="B64" s="15"/>
      <c r="C64" s="8"/>
      <c r="D64" s="8"/>
      <c r="E64" s="8"/>
      <c r="F64" s="8"/>
      <c r="G64" s="9"/>
      <c r="H64" s="8"/>
      <c r="I64" s="8"/>
      <c r="J64" s="8"/>
      <c r="K64" s="8"/>
      <c r="L64" s="8"/>
      <c r="M64" s="9"/>
      <c r="N64" s="31"/>
      <c r="O64" s="31"/>
      <c r="P64" s="31"/>
      <c r="Q64" s="31"/>
    </row>
    <row r="65" spans="1:17" ht="15" customHeight="1">
      <c r="A65" s="44" t="s">
        <v>27</v>
      </c>
      <c r="B65" s="11"/>
      <c r="C65" s="12"/>
      <c r="D65" s="12"/>
      <c r="E65" s="12"/>
      <c r="F65" s="12"/>
      <c r="G65" s="7"/>
      <c r="H65" s="6"/>
      <c r="I65" s="6"/>
      <c r="J65" s="6"/>
      <c r="K65" s="6"/>
      <c r="L65" s="6"/>
      <c r="M65" s="7"/>
      <c r="N65" s="31"/>
      <c r="O65" s="31"/>
      <c r="P65" s="31"/>
      <c r="Q65" s="31"/>
    </row>
    <row r="66" spans="1:17" ht="15" customHeight="1">
      <c r="A66" s="14" t="s">
        <v>28</v>
      </c>
      <c r="B66" s="3">
        <v>26883</v>
      </c>
      <c r="C66" s="4">
        <v>7577</v>
      </c>
      <c r="D66" s="4">
        <v>19306</v>
      </c>
      <c r="E66" s="4">
        <v>15853</v>
      </c>
      <c r="F66" s="4">
        <v>3151</v>
      </c>
      <c r="G66" s="5">
        <v>302</v>
      </c>
      <c r="H66" s="6">
        <v>23224</v>
      </c>
      <c r="I66" s="6">
        <v>7581</v>
      </c>
      <c r="J66" s="6">
        <v>15643</v>
      </c>
      <c r="K66" s="6">
        <v>13408</v>
      </c>
      <c r="L66" s="6">
        <v>2070</v>
      </c>
      <c r="M66" s="7">
        <v>165</v>
      </c>
      <c r="N66" s="31"/>
      <c r="O66" s="31"/>
      <c r="P66" s="31"/>
      <c r="Q66" s="31"/>
    </row>
    <row r="67" spans="1:17" ht="15" customHeight="1">
      <c r="A67" s="14" t="s">
        <v>10</v>
      </c>
      <c r="B67" s="15">
        <f aca="true" t="shared" si="13" ref="B67:M67">+B66/B7*100</f>
        <v>37.75066000112341</v>
      </c>
      <c r="C67" s="8">
        <f t="shared" si="13"/>
        <v>28.079602727542248</v>
      </c>
      <c r="D67" s="8">
        <f t="shared" si="13"/>
        <v>43.65108076331736</v>
      </c>
      <c r="E67" s="8">
        <f t="shared" si="13"/>
        <v>42.25325834910312</v>
      </c>
      <c r="F67" s="8">
        <f t="shared" si="13"/>
        <v>51.277461350691624</v>
      </c>
      <c r="G67" s="9">
        <f t="shared" si="13"/>
        <v>53.54609929078015</v>
      </c>
      <c r="H67" s="8">
        <f t="shared" si="13"/>
        <v>23.78168040550919</v>
      </c>
      <c r="I67" s="8">
        <f t="shared" si="13"/>
        <v>17.90505432215399</v>
      </c>
      <c r="J67" s="8">
        <f t="shared" si="13"/>
        <v>28.279851758112628</v>
      </c>
      <c r="K67" s="8">
        <f t="shared" si="13"/>
        <v>27.276426072097</v>
      </c>
      <c r="L67" s="8">
        <f t="shared" si="13"/>
        <v>35.94998263285863</v>
      </c>
      <c r="M67" s="9">
        <f t="shared" si="13"/>
        <v>41.14713216957606</v>
      </c>
      <c r="N67" s="31"/>
      <c r="O67" s="31"/>
      <c r="P67" s="31"/>
      <c r="Q67" s="31"/>
    </row>
    <row r="68" spans="1:17" ht="15" customHeight="1">
      <c r="A68" s="14" t="s">
        <v>29</v>
      </c>
      <c r="B68" s="3">
        <v>52856</v>
      </c>
      <c r="C68" s="4">
        <v>12747</v>
      </c>
      <c r="D68" s="4">
        <v>40109</v>
      </c>
      <c r="E68" s="4">
        <v>31274</v>
      </c>
      <c r="F68" s="4">
        <v>7876</v>
      </c>
      <c r="G68" s="5">
        <v>959</v>
      </c>
      <c r="H68" s="6">
        <v>51505</v>
      </c>
      <c r="I68" s="6">
        <v>15295</v>
      </c>
      <c r="J68" s="6">
        <v>36210</v>
      </c>
      <c r="K68" s="6">
        <v>29713</v>
      </c>
      <c r="L68" s="6">
        <v>5878</v>
      </c>
      <c r="M68" s="7">
        <v>619</v>
      </c>
      <c r="N68" s="31"/>
      <c r="O68" s="31"/>
      <c r="P68" s="31"/>
      <c r="Q68" s="31"/>
    </row>
    <row r="69" spans="1:17" ht="15" customHeight="1">
      <c r="A69" s="14" t="s">
        <v>12</v>
      </c>
      <c r="B69" s="3">
        <f>+B68/$B$68*100</f>
        <v>100</v>
      </c>
      <c r="C69" s="8">
        <f>+C68/$B$68*100</f>
        <v>24.11646738307855</v>
      </c>
      <c r="D69" s="8">
        <f>+D68/$B$68*100</f>
        <v>75.88353261692144</v>
      </c>
      <c r="E69" s="8">
        <f>E68/D68*100</f>
        <v>77.97252486972998</v>
      </c>
      <c r="F69" s="8">
        <f>F68/D68*100</f>
        <v>19.63649056321524</v>
      </c>
      <c r="G69" s="9">
        <f>G68/D68*100</f>
        <v>2.390984567054776</v>
      </c>
      <c r="H69" s="10">
        <f>+H68/$H$68*100</f>
        <v>100</v>
      </c>
      <c r="I69" s="8">
        <f>+I68/$H$68*100</f>
        <v>29.69614600524221</v>
      </c>
      <c r="J69" s="8">
        <f>+J68/$H$68*100</f>
        <v>70.30385399475779</v>
      </c>
      <c r="K69" s="8">
        <f>K68/J68*100</f>
        <v>82.05744269538802</v>
      </c>
      <c r="L69" s="8">
        <f>L68/J68*100</f>
        <v>16.23308478320906</v>
      </c>
      <c r="M69" s="9">
        <f>M68/J68*100</f>
        <v>1.7094725214029276</v>
      </c>
      <c r="N69" s="31"/>
      <c r="O69" s="31"/>
      <c r="P69" s="31"/>
      <c r="Q69" s="31"/>
    </row>
    <row r="70" spans="1:17" ht="15" customHeight="1">
      <c r="A70" s="14" t="s">
        <v>37</v>
      </c>
      <c r="B70" s="15">
        <f aca="true" t="shared" si="14" ref="B70:M70">+B68/B7</f>
        <v>0.7422344548671572</v>
      </c>
      <c r="C70" s="8">
        <f t="shared" si="14"/>
        <v>0.47239104654610137</v>
      </c>
      <c r="D70" s="8">
        <f t="shared" si="14"/>
        <v>0.9068689517952429</v>
      </c>
      <c r="E70" s="8">
        <f t="shared" si="14"/>
        <v>0.833551000826248</v>
      </c>
      <c r="F70" s="8">
        <f t="shared" si="14"/>
        <v>1.2816924328722539</v>
      </c>
      <c r="G70" s="9">
        <f t="shared" si="14"/>
        <v>1.700354609929078</v>
      </c>
      <c r="H70" s="8">
        <f t="shared" si="14"/>
        <v>0.5274179509497722</v>
      </c>
      <c r="I70" s="8">
        <f t="shared" si="14"/>
        <v>0.36124232404345774</v>
      </c>
      <c r="J70" s="8">
        <f t="shared" si="14"/>
        <v>0.6546144807014372</v>
      </c>
      <c r="K70" s="8">
        <f t="shared" si="14"/>
        <v>0.6044633411994467</v>
      </c>
      <c r="L70" s="8">
        <f t="shared" si="14"/>
        <v>1.020840569642237</v>
      </c>
      <c r="M70" s="9">
        <f t="shared" si="14"/>
        <v>1.5436408977556109</v>
      </c>
      <c r="N70" s="31"/>
      <c r="O70" s="31"/>
      <c r="P70" s="31"/>
      <c r="Q70" s="31"/>
    </row>
    <row r="71" spans="1:17" ht="6" customHeight="1">
      <c r="A71" s="14"/>
      <c r="B71" s="15"/>
      <c r="C71" s="8"/>
      <c r="D71" s="8"/>
      <c r="E71" s="8"/>
      <c r="F71" s="8"/>
      <c r="G71" s="9"/>
      <c r="H71" s="8"/>
      <c r="I71" s="8"/>
      <c r="J71" s="8"/>
      <c r="K71" s="8"/>
      <c r="L71" s="8"/>
      <c r="M71" s="9"/>
      <c r="N71" s="31"/>
      <c r="O71" s="31"/>
      <c r="P71" s="31"/>
      <c r="Q71" s="31"/>
    </row>
    <row r="72" spans="1:17" ht="15" customHeight="1">
      <c r="A72" s="44" t="s">
        <v>30</v>
      </c>
      <c r="B72" s="11"/>
      <c r="C72" s="12"/>
      <c r="D72" s="12"/>
      <c r="E72" s="12"/>
      <c r="F72" s="12"/>
      <c r="G72" s="7"/>
      <c r="H72" s="6"/>
      <c r="I72" s="6"/>
      <c r="J72" s="6"/>
      <c r="K72" s="6"/>
      <c r="L72" s="6"/>
      <c r="M72" s="7"/>
      <c r="N72" s="31"/>
      <c r="O72" s="31"/>
      <c r="P72" s="31"/>
      <c r="Q72" s="31"/>
    </row>
    <row r="73" spans="1:17" ht="15" customHeight="1">
      <c r="A73" s="14" t="s">
        <v>28</v>
      </c>
      <c r="B73" s="3">
        <v>56276</v>
      </c>
      <c r="C73" s="4">
        <v>18235</v>
      </c>
      <c r="D73" s="4">
        <v>38041</v>
      </c>
      <c r="E73" s="4">
        <v>31979</v>
      </c>
      <c r="F73" s="4">
        <v>5551</v>
      </c>
      <c r="G73" s="5">
        <v>511</v>
      </c>
      <c r="H73" s="6">
        <v>68908</v>
      </c>
      <c r="I73" s="6">
        <v>25588</v>
      </c>
      <c r="J73" s="6">
        <v>43320</v>
      </c>
      <c r="K73" s="6">
        <v>38184</v>
      </c>
      <c r="L73" s="6">
        <v>4778</v>
      </c>
      <c r="M73" s="7">
        <v>358</v>
      </c>
      <c r="N73" s="31"/>
      <c r="O73" s="31"/>
      <c r="P73" s="31"/>
      <c r="Q73" s="31"/>
    </row>
    <row r="74" spans="1:17" ht="15" customHeight="1">
      <c r="A74" s="14" t="s">
        <v>31</v>
      </c>
      <c r="B74" s="15">
        <f aca="true" t="shared" si="15" ref="B74:M74">+B73/B7*100</f>
        <v>79.02600685277761</v>
      </c>
      <c r="C74" s="8">
        <f t="shared" si="15"/>
        <v>67.57708271568336</v>
      </c>
      <c r="D74" s="8">
        <f t="shared" si="15"/>
        <v>86.01112417473094</v>
      </c>
      <c r="E74" s="8">
        <f t="shared" si="15"/>
        <v>85.23414803166396</v>
      </c>
      <c r="F74" s="8">
        <f t="shared" si="15"/>
        <v>90.33360455655004</v>
      </c>
      <c r="G74" s="9">
        <f t="shared" si="15"/>
        <v>90.60283687943263</v>
      </c>
      <c r="H74" s="8">
        <f t="shared" si="15"/>
        <v>70.56269520249859</v>
      </c>
      <c r="I74" s="8">
        <f t="shared" si="15"/>
        <v>60.434577231931975</v>
      </c>
      <c r="J74" s="8">
        <f t="shared" si="15"/>
        <v>78.31510440206092</v>
      </c>
      <c r="K74" s="8">
        <f t="shared" si="15"/>
        <v>77.67922532346</v>
      </c>
      <c r="L74" s="8">
        <f t="shared" si="15"/>
        <v>82.98020145883987</v>
      </c>
      <c r="M74" s="9">
        <f t="shared" si="15"/>
        <v>89.27680798004988</v>
      </c>
      <c r="N74" s="31"/>
      <c r="O74" s="31"/>
      <c r="P74" s="31"/>
      <c r="Q74" s="31"/>
    </row>
    <row r="75" spans="1:17" ht="15" customHeight="1">
      <c r="A75" s="14" t="s">
        <v>44</v>
      </c>
      <c r="B75" s="3">
        <v>368060</v>
      </c>
      <c r="C75" s="4">
        <v>87757</v>
      </c>
      <c r="D75" s="4">
        <v>280303</v>
      </c>
      <c r="E75" s="4">
        <v>215679</v>
      </c>
      <c r="F75" s="4">
        <v>57601</v>
      </c>
      <c r="G75" s="5">
        <v>7023</v>
      </c>
      <c r="H75" s="6">
        <v>389849</v>
      </c>
      <c r="I75" s="6">
        <v>119760</v>
      </c>
      <c r="J75" s="6">
        <v>270089</v>
      </c>
      <c r="K75" s="6">
        <v>224007</v>
      </c>
      <c r="L75" s="6">
        <v>41818</v>
      </c>
      <c r="M75" s="7">
        <v>4264</v>
      </c>
      <c r="N75" s="31"/>
      <c r="O75" s="31"/>
      <c r="P75" s="31"/>
      <c r="Q75" s="31"/>
    </row>
    <row r="76" spans="1:17" ht="15" customHeight="1">
      <c r="A76" s="14" t="s">
        <v>8</v>
      </c>
      <c r="B76" s="3">
        <f>+B75/$B$75*100</f>
        <v>100</v>
      </c>
      <c r="C76" s="8">
        <f>+C75/$B$75*100</f>
        <v>23.84312340379286</v>
      </c>
      <c r="D76" s="8">
        <f>+D75/$B$75*100</f>
        <v>76.15687659620714</v>
      </c>
      <c r="E76" s="8">
        <f>E75/D75*100</f>
        <v>76.94494885891339</v>
      </c>
      <c r="F76" s="8">
        <f>F75/D75*100</f>
        <v>20.549548167518722</v>
      </c>
      <c r="G76" s="9">
        <f>G75/D75*100</f>
        <v>2.505502973567889</v>
      </c>
      <c r="H76" s="10">
        <f>+H75/$H$75*100</f>
        <v>100</v>
      </c>
      <c r="I76" s="8">
        <f>+I75/$H$75*100</f>
        <v>30.719586301362835</v>
      </c>
      <c r="J76" s="8">
        <f>+J75/$H$75*100</f>
        <v>69.28041369863716</v>
      </c>
      <c r="K76" s="8">
        <f>K75/J75*100</f>
        <v>82.93821666191515</v>
      </c>
      <c r="L76" s="8">
        <f>L75/J75*100</f>
        <v>15.48304447793135</v>
      </c>
      <c r="M76" s="9">
        <f>M75/J75*100</f>
        <v>1.578738860153505</v>
      </c>
      <c r="N76" s="31"/>
      <c r="O76" s="31"/>
      <c r="P76" s="31"/>
      <c r="Q76" s="31"/>
    </row>
    <row r="77" spans="1:17" ht="15" customHeight="1">
      <c r="A77" s="14" t="s">
        <v>38</v>
      </c>
      <c r="B77" s="15">
        <f aca="true" t="shared" si="16" ref="B77:M77">+B75/B7</f>
        <v>5.168510925124979</v>
      </c>
      <c r="C77" s="8">
        <f t="shared" si="16"/>
        <v>3.252186480877557</v>
      </c>
      <c r="D77" s="8">
        <f t="shared" si="16"/>
        <v>6.337682011395496</v>
      </c>
      <c r="E77" s="8">
        <f t="shared" si="16"/>
        <v>5.748527412777526</v>
      </c>
      <c r="F77" s="8">
        <f t="shared" si="16"/>
        <v>9.373637103336046</v>
      </c>
      <c r="G77" s="9">
        <f t="shared" si="16"/>
        <v>12.452127659574469</v>
      </c>
      <c r="H77" s="8">
        <f t="shared" si="16"/>
        <v>3.9921048589421946</v>
      </c>
      <c r="I77" s="8">
        <f t="shared" si="16"/>
        <v>2.8285309400094474</v>
      </c>
      <c r="J77" s="8">
        <f t="shared" si="16"/>
        <v>4.882744282744283</v>
      </c>
      <c r="K77" s="8">
        <f t="shared" si="16"/>
        <v>4.557063227276426</v>
      </c>
      <c r="L77" s="8">
        <f t="shared" si="16"/>
        <v>7.262591177492185</v>
      </c>
      <c r="M77" s="9">
        <f t="shared" si="16"/>
        <v>10.633416458852867</v>
      </c>
      <c r="N77" s="31"/>
      <c r="O77" s="31"/>
      <c r="P77" s="31"/>
      <c r="Q77" s="31"/>
    </row>
    <row r="78" spans="1:17" ht="9" customHeight="1">
      <c r="A78" s="14"/>
      <c r="B78" s="15"/>
      <c r="C78" s="8"/>
      <c r="D78" s="8"/>
      <c r="E78" s="8"/>
      <c r="F78" s="8"/>
      <c r="G78" s="9"/>
      <c r="H78" s="8"/>
      <c r="I78" s="8"/>
      <c r="J78" s="8"/>
      <c r="K78" s="8"/>
      <c r="L78" s="8"/>
      <c r="M78" s="9"/>
      <c r="N78" s="31"/>
      <c r="O78" s="31"/>
      <c r="P78" s="31"/>
      <c r="Q78" s="31"/>
    </row>
    <row r="79" spans="1:17" ht="15" customHeight="1">
      <c r="A79" s="44" t="s">
        <v>64</v>
      </c>
      <c r="B79" s="3"/>
      <c r="C79" s="4"/>
      <c r="D79" s="4"/>
      <c r="E79" s="4"/>
      <c r="F79" s="4"/>
      <c r="G79" s="5"/>
      <c r="H79" s="6"/>
      <c r="I79" s="6"/>
      <c r="J79" s="6"/>
      <c r="K79" s="6"/>
      <c r="L79" s="6"/>
      <c r="M79" s="7"/>
      <c r="N79" s="31"/>
      <c r="O79" s="31"/>
      <c r="P79" s="31"/>
      <c r="Q79" s="31"/>
    </row>
    <row r="80" spans="1:17" ht="15" customHeight="1">
      <c r="A80" s="14" t="s">
        <v>28</v>
      </c>
      <c r="B80" s="3">
        <v>32432</v>
      </c>
      <c r="C80" s="4">
        <v>9113</v>
      </c>
      <c r="D80" s="4">
        <v>23319</v>
      </c>
      <c r="E80" s="4">
        <v>19109</v>
      </c>
      <c r="F80" s="4">
        <v>3852</v>
      </c>
      <c r="G80" s="5">
        <v>358</v>
      </c>
      <c r="H80" s="6">
        <v>47610</v>
      </c>
      <c r="I80" s="6">
        <v>16267</v>
      </c>
      <c r="J80" s="6">
        <v>31343</v>
      </c>
      <c r="K80" s="6">
        <v>27506</v>
      </c>
      <c r="L80" s="6">
        <v>3579</v>
      </c>
      <c r="M80" s="7">
        <v>258</v>
      </c>
      <c r="N80" s="31"/>
      <c r="O80" s="31"/>
      <c r="P80" s="31"/>
      <c r="Q80" s="31"/>
    </row>
    <row r="81" spans="1:17" ht="15" customHeight="1">
      <c r="A81" s="14" t="s">
        <v>31</v>
      </c>
      <c r="B81" s="15">
        <f aca="true" t="shared" si="17" ref="B81:M81">+B80/B7*100</f>
        <v>45.54288603044431</v>
      </c>
      <c r="C81" s="8">
        <f t="shared" si="17"/>
        <v>33.77186480877557</v>
      </c>
      <c r="D81" s="8">
        <f t="shared" si="17"/>
        <v>52.72451840463055</v>
      </c>
      <c r="E81" s="8">
        <f t="shared" si="17"/>
        <v>50.93152802580027</v>
      </c>
      <c r="F81" s="8">
        <f t="shared" si="17"/>
        <v>62.68510984540276</v>
      </c>
      <c r="G81" s="9">
        <f t="shared" si="17"/>
        <v>63.47517730496454</v>
      </c>
      <c r="H81" s="8">
        <f t="shared" si="17"/>
        <v>48.75326404177974</v>
      </c>
      <c r="I81" s="8">
        <f t="shared" si="17"/>
        <v>38.4199338686821</v>
      </c>
      <c r="J81" s="8">
        <f t="shared" si="17"/>
        <v>56.66274970622796</v>
      </c>
      <c r="K81" s="8">
        <f t="shared" si="17"/>
        <v>55.95654650500448</v>
      </c>
      <c r="L81" s="8">
        <f t="shared" si="17"/>
        <v>62.156998957971524</v>
      </c>
      <c r="M81" s="9">
        <f t="shared" si="17"/>
        <v>64.33915211970074</v>
      </c>
      <c r="N81" s="31"/>
      <c r="O81" s="31"/>
      <c r="P81" s="31"/>
      <c r="Q81" s="31"/>
    </row>
    <row r="82" spans="1:17" ht="15" customHeight="1">
      <c r="A82" s="14" t="s">
        <v>32</v>
      </c>
      <c r="B82" s="3">
        <v>98194</v>
      </c>
      <c r="C82" s="4">
        <v>22338</v>
      </c>
      <c r="D82" s="4">
        <v>75856</v>
      </c>
      <c r="E82" s="4">
        <v>57427</v>
      </c>
      <c r="F82" s="4">
        <v>16217</v>
      </c>
      <c r="G82" s="5">
        <v>2212</v>
      </c>
      <c r="H82" s="6">
        <v>153570</v>
      </c>
      <c r="I82" s="6">
        <v>54183</v>
      </c>
      <c r="J82" s="6">
        <v>135847</v>
      </c>
      <c r="K82" s="6">
        <v>113636</v>
      </c>
      <c r="L82" s="6">
        <v>20374</v>
      </c>
      <c r="M82" s="7">
        <v>1837</v>
      </c>
      <c r="N82" s="31"/>
      <c r="O82" s="31"/>
      <c r="P82" s="31"/>
      <c r="Q82" s="31"/>
    </row>
    <row r="83" spans="1:17" ht="15" customHeight="1">
      <c r="A83" s="14" t="s">
        <v>8</v>
      </c>
      <c r="B83" s="3">
        <f>+B82/$B$82*100</f>
        <v>100</v>
      </c>
      <c r="C83" s="8">
        <f>+C82/$B$82*100</f>
        <v>22.748844124895616</v>
      </c>
      <c r="D83" s="8">
        <f>+D82/$B$82*100</f>
        <v>77.25115587510439</v>
      </c>
      <c r="E83" s="8">
        <f>E82/D82*100</f>
        <v>75.7052836954229</v>
      </c>
      <c r="F83" s="8">
        <f>F82/D82*100</f>
        <v>21.378664838641637</v>
      </c>
      <c r="G83" s="9">
        <f>G82/D82*100</f>
        <v>2.9160514659354564</v>
      </c>
      <c r="H83" s="10">
        <f>+H82/$H$82*100</f>
        <v>100</v>
      </c>
      <c r="I83" s="8">
        <f>+I82/$H$82*100</f>
        <v>35.28228169564368</v>
      </c>
      <c r="J83" s="8">
        <f>+J82/$H$82*100</f>
        <v>88.45933450543725</v>
      </c>
      <c r="K83" s="8">
        <f>K82/J82*100</f>
        <v>83.64998859010504</v>
      </c>
      <c r="L83" s="8">
        <f>L82/J82*100</f>
        <v>14.997754827121687</v>
      </c>
      <c r="M83" s="9">
        <f>M82/J82*100</f>
        <v>1.3522565827732669</v>
      </c>
      <c r="N83" s="31"/>
      <c r="O83" s="31"/>
      <c r="P83" s="31"/>
      <c r="Q83" s="31"/>
    </row>
    <row r="84" spans="1:17" ht="15" customHeight="1">
      <c r="A84" s="29" t="s">
        <v>39</v>
      </c>
      <c r="B84" s="21">
        <f aca="true" t="shared" si="18" ref="B84:M84">+B82/B7</f>
        <v>1.378896815143515</v>
      </c>
      <c r="C84" s="22">
        <f t="shared" si="18"/>
        <v>0.8278238956418619</v>
      </c>
      <c r="D84" s="22">
        <f t="shared" si="18"/>
        <v>1.7151125983539839</v>
      </c>
      <c r="E84" s="22">
        <f t="shared" si="18"/>
        <v>1.5306111570137797</v>
      </c>
      <c r="F84" s="22">
        <f t="shared" si="18"/>
        <v>2.6390561432058584</v>
      </c>
      <c r="G84" s="23">
        <f t="shared" si="18"/>
        <v>3.921985815602837</v>
      </c>
      <c r="H84" s="22">
        <f t="shared" si="18"/>
        <v>1.572576928984691</v>
      </c>
      <c r="I84" s="22">
        <f t="shared" si="18"/>
        <v>1.279711856400567</v>
      </c>
      <c r="J84" s="22">
        <f t="shared" si="18"/>
        <v>2.455879960227786</v>
      </c>
      <c r="K84" s="22">
        <f t="shared" si="18"/>
        <v>2.3117422084791275</v>
      </c>
      <c r="L84" s="22">
        <f t="shared" si="18"/>
        <v>3.5383813824244528</v>
      </c>
      <c r="M84" s="23">
        <f t="shared" si="18"/>
        <v>4.581047381546135</v>
      </c>
      <c r="N84" s="31"/>
      <c r="O84" s="31"/>
      <c r="P84" s="31"/>
      <c r="Q84" s="31"/>
    </row>
    <row r="85" spans="1:17" ht="15" customHeight="1">
      <c r="A85" s="78" t="s">
        <v>41</v>
      </c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31"/>
      <c r="O85" s="31"/>
      <c r="P85" s="31"/>
      <c r="Q85" s="31"/>
    </row>
  </sheetData>
  <mergeCells count="14">
    <mergeCell ref="A1:M1"/>
    <mergeCell ref="A3:E3"/>
    <mergeCell ref="A4:A6"/>
    <mergeCell ref="B4:G4"/>
    <mergeCell ref="H4:M4"/>
    <mergeCell ref="B5:B6"/>
    <mergeCell ref="C5:C6"/>
    <mergeCell ref="D5:G5"/>
    <mergeCell ref="H5:H6"/>
    <mergeCell ref="I5:I6"/>
    <mergeCell ref="J5:M5"/>
    <mergeCell ref="A45:M45"/>
    <mergeCell ref="A85:M85"/>
    <mergeCell ref="F3:J3"/>
  </mergeCells>
  <printOptions/>
  <pageMargins left="1" right="0.75" top="1" bottom="1" header="0.5" footer="0.5"/>
  <pageSetup firstPageNumber="39" useFirstPageNumber="1" horizontalDpi="600" verticalDpi="600" orientation="portrait" r:id="rId1"/>
  <headerFooter alignWithMargins="0">
    <oddFooter>&amp;L&amp;"Arial Narrow,Regular"&amp;9Zila Series : Kurigram&amp;C&amp;"Arial Narrow,Regular"&amp;P</oddFooter>
  </headerFooter>
  <rowBreaks count="1" manualBreakCount="1">
    <brk id="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85"/>
  <sheetViews>
    <sheetView view="pageBreakPreview" zoomScaleSheetLayoutView="100" zoomScalePageLayoutView="0" workbookViewId="0" topLeftCell="A1">
      <selection activeCell="N3" sqref="N3:R92"/>
    </sheetView>
  </sheetViews>
  <sheetFormatPr defaultColWidth="9.140625" defaultRowHeight="15" customHeight="1"/>
  <cols>
    <col min="1" max="1" width="22.421875" style="32" customWidth="1"/>
    <col min="2" max="2" width="6.00390625" style="32" customWidth="1"/>
    <col min="3" max="3" width="6.140625" style="32" customWidth="1"/>
    <col min="4" max="7" width="5.00390625" style="32" customWidth="1"/>
    <col min="8" max="8" width="5.8515625" style="32" customWidth="1"/>
    <col min="9" max="9" width="6.28125" style="31" customWidth="1"/>
    <col min="10" max="10" width="5.421875" style="31" customWidth="1"/>
    <col min="11" max="11" width="5.140625" style="31" customWidth="1"/>
    <col min="12" max="12" width="5.57421875" style="31" customWidth="1"/>
    <col min="13" max="13" width="6.00390625" style="31" customWidth="1"/>
    <col min="14" max="14" width="6.57421875" style="31" customWidth="1"/>
    <col min="15" max="16" width="9.140625" style="31" customWidth="1"/>
    <col min="17" max="17" width="10.00390625" style="31" customWidth="1"/>
    <col min="18" max="16384" width="9.140625" style="31" customWidth="1"/>
  </cols>
  <sheetData>
    <row r="1" spans="1:13" ht="15" customHeight="1">
      <c r="A1" s="80" t="s">
        <v>74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5" customHeigh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5" customHeight="1">
      <c r="A3" s="58" t="s">
        <v>54</v>
      </c>
      <c r="B3" s="54"/>
      <c r="C3" s="54"/>
      <c r="D3" s="54"/>
      <c r="E3" s="54"/>
      <c r="F3" s="91" t="s">
        <v>65</v>
      </c>
      <c r="G3" s="91"/>
      <c r="H3" s="91"/>
      <c r="I3" s="91"/>
      <c r="J3" s="91"/>
      <c r="K3" s="59" t="s">
        <v>50</v>
      </c>
      <c r="L3" s="60"/>
      <c r="M3" s="60"/>
    </row>
    <row r="4" spans="1:13" ht="15" customHeight="1">
      <c r="A4" s="84" t="s">
        <v>1</v>
      </c>
      <c r="B4" s="81">
        <v>1996</v>
      </c>
      <c r="C4" s="82"/>
      <c r="D4" s="82"/>
      <c r="E4" s="82"/>
      <c r="F4" s="82"/>
      <c r="G4" s="83"/>
      <c r="H4" s="81">
        <v>2008</v>
      </c>
      <c r="I4" s="82"/>
      <c r="J4" s="82"/>
      <c r="K4" s="82"/>
      <c r="L4" s="82"/>
      <c r="M4" s="83"/>
    </row>
    <row r="5" spans="1:13" ht="15" customHeight="1">
      <c r="A5" s="85"/>
      <c r="B5" s="87" t="s">
        <v>2</v>
      </c>
      <c r="C5" s="87" t="s">
        <v>35</v>
      </c>
      <c r="D5" s="81" t="s">
        <v>3</v>
      </c>
      <c r="E5" s="82"/>
      <c r="F5" s="82"/>
      <c r="G5" s="83"/>
      <c r="H5" s="87" t="s">
        <v>2</v>
      </c>
      <c r="I5" s="87" t="s">
        <v>35</v>
      </c>
      <c r="J5" s="81" t="s">
        <v>3</v>
      </c>
      <c r="K5" s="82"/>
      <c r="L5" s="82"/>
      <c r="M5" s="83"/>
    </row>
    <row r="6" spans="1:13" ht="23.25" customHeight="1">
      <c r="A6" s="86"/>
      <c r="B6" s="88"/>
      <c r="C6" s="88"/>
      <c r="D6" s="30" t="s">
        <v>42</v>
      </c>
      <c r="E6" s="30" t="s">
        <v>4</v>
      </c>
      <c r="F6" s="30" t="s">
        <v>5</v>
      </c>
      <c r="G6" s="30" t="s">
        <v>6</v>
      </c>
      <c r="H6" s="88"/>
      <c r="I6" s="88"/>
      <c r="J6" s="30" t="s">
        <v>42</v>
      </c>
      <c r="K6" s="30" t="s">
        <v>4</v>
      </c>
      <c r="L6" s="30" t="s">
        <v>5</v>
      </c>
      <c r="M6" s="30" t="s">
        <v>6</v>
      </c>
    </row>
    <row r="7" spans="1:13" ht="15.75" customHeight="1">
      <c r="A7" s="2" t="s">
        <v>7</v>
      </c>
      <c r="B7" s="74">
        <v>38434</v>
      </c>
      <c r="C7" s="75">
        <v>15036</v>
      </c>
      <c r="D7" s="4">
        <v>23398</v>
      </c>
      <c r="E7" s="4">
        <v>18243</v>
      </c>
      <c r="F7" s="4">
        <v>4505</v>
      </c>
      <c r="G7" s="5">
        <v>650</v>
      </c>
      <c r="H7" s="12">
        <v>51019</v>
      </c>
      <c r="I7" s="6">
        <v>18112</v>
      </c>
      <c r="J7" s="6">
        <v>32907</v>
      </c>
      <c r="K7" s="6">
        <v>28059</v>
      </c>
      <c r="L7" s="6">
        <v>4514</v>
      </c>
      <c r="M7" s="7">
        <v>334</v>
      </c>
    </row>
    <row r="8" spans="1:13" ht="15.75" customHeight="1">
      <c r="A8" s="14" t="s">
        <v>8</v>
      </c>
      <c r="B8" s="3">
        <f>+B7/$B$7*100</f>
        <v>100</v>
      </c>
      <c r="C8" s="8">
        <f>+C7/$B$7*100</f>
        <v>39.12161107352865</v>
      </c>
      <c r="D8" s="8">
        <f>+D7/$B$7*100</f>
        <v>60.87838892647135</v>
      </c>
      <c r="E8" s="8">
        <f>E7/D7*100</f>
        <v>77.96820241046242</v>
      </c>
      <c r="F8" s="8">
        <f>F7/D7*100</f>
        <v>19.25378237456193</v>
      </c>
      <c r="G8" s="9">
        <f>G7/D7*100</f>
        <v>2.778015214975639</v>
      </c>
      <c r="H8" s="10">
        <f>+H7/$H$7*100</f>
        <v>100</v>
      </c>
      <c r="I8" s="8">
        <f>+I7/$H$7*100</f>
        <v>35.50049981379486</v>
      </c>
      <c r="J8" s="8">
        <f>+J7/$H$7*100</f>
        <v>64.49950018620514</v>
      </c>
      <c r="K8" s="8">
        <f>K7/J7*100</f>
        <v>85.26757224906555</v>
      </c>
      <c r="L8" s="8">
        <f>L7/J7*100</f>
        <v>13.717446136080468</v>
      </c>
      <c r="M8" s="9">
        <f>M7/J7*100</f>
        <v>1.0149816148539823</v>
      </c>
    </row>
    <row r="9" spans="1:13" ht="15.75" customHeight="1">
      <c r="A9" s="40"/>
      <c r="B9" s="3"/>
      <c r="C9" s="4"/>
      <c r="D9" s="4"/>
      <c r="E9" s="4"/>
      <c r="F9" s="4"/>
      <c r="G9" s="5"/>
      <c r="H9" s="12"/>
      <c r="I9" s="6"/>
      <c r="J9" s="6"/>
      <c r="K9" s="6"/>
      <c r="L9" s="6"/>
      <c r="M9" s="7"/>
    </row>
    <row r="10" spans="1:13" ht="15.75" customHeight="1">
      <c r="A10" s="41" t="s">
        <v>46</v>
      </c>
      <c r="B10" s="11"/>
      <c r="C10" s="12"/>
      <c r="D10" s="12"/>
      <c r="E10" s="12"/>
      <c r="F10" s="12"/>
      <c r="G10" s="7"/>
      <c r="H10" s="12"/>
      <c r="I10" s="6"/>
      <c r="J10" s="6"/>
      <c r="K10" s="6"/>
      <c r="L10" s="6"/>
      <c r="M10" s="7"/>
    </row>
    <row r="11" spans="1:13" ht="15.75" customHeight="1">
      <c r="A11" s="41" t="s">
        <v>9</v>
      </c>
      <c r="B11" s="3">
        <v>22404</v>
      </c>
      <c r="C11" s="4">
        <v>8092</v>
      </c>
      <c r="D11" s="4">
        <v>14312</v>
      </c>
      <c r="E11" s="4">
        <v>10620</v>
      </c>
      <c r="F11" s="4">
        <v>3172</v>
      </c>
      <c r="G11" s="5">
        <v>520</v>
      </c>
      <c r="H11" s="12">
        <v>31653</v>
      </c>
      <c r="I11" s="6">
        <v>13004</v>
      </c>
      <c r="J11" s="6">
        <v>18649</v>
      </c>
      <c r="K11" s="6">
        <v>15182</v>
      </c>
      <c r="L11" s="6">
        <v>3204</v>
      </c>
      <c r="M11" s="7">
        <v>263</v>
      </c>
    </row>
    <row r="12" spans="1:13" ht="15.75" customHeight="1">
      <c r="A12" s="14" t="s">
        <v>75</v>
      </c>
      <c r="B12" s="3">
        <f>+B11/$B$11*100</f>
        <v>100</v>
      </c>
      <c r="C12" s="8">
        <f>+C11/$B$11*100</f>
        <v>36.118550258882344</v>
      </c>
      <c r="D12" s="8">
        <f>+D11/$B$11*100</f>
        <v>63.881449741117656</v>
      </c>
      <c r="E12" s="8">
        <f>E11/D11*100</f>
        <v>74.20346562325322</v>
      </c>
      <c r="F12" s="8">
        <f>F11/D11*100</f>
        <v>22.163219675796533</v>
      </c>
      <c r="G12" s="9">
        <f>G11/D11*100</f>
        <v>3.633314700950251</v>
      </c>
      <c r="H12" s="12">
        <f>+H11/$H$11*100</f>
        <v>100</v>
      </c>
      <c r="I12" s="13">
        <f>+I11/$H$11*100</f>
        <v>41.08299371307617</v>
      </c>
      <c r="J12" s="13">
        <f>+J11/$H$11*100</f>
        <v>58.91700628692384</v>
      </c>
      <c r="K12" s="8">
        <f>K11/J11*100</f>
        <v>81.40919084133198</v>
      </c>
      <c r="L12" s="8">
        <f>L11/J11*100</f>
        <v>17.180545873773394</v>
      </c>
      <c r="M12" s="9">
        <f>M11/J11*100</f>
        <v>1.4102632848946326</v>
      </c>
    </row>
    <row r="13" spans="1:13" ht="15.75" customHeight="1">
      <c r="A13" s="14" t="s">
        <v>76</v>
      </c>
      <c r="B13" s="15">
        <f aca="true" t="shared" si="0" ref="B13:M13">+B11/B7*100</f>
        <v>58.29213717021388</v>
      </c>
      <c r="C13" s="8">
        <f t="shared" si="0"/>
        <v>53.81750465549349</v>
      </c>
      <c r="D13" s="8">
        <f t="shared" si="0"/>
        <v>61.16762116420207</v>
      </c>
      <c r="E13" s="8">
        <f t="shared" si="0"/>
        <v>58.21410952146029</v>
      </c>
      <c r="F13" s="8">
        <f t="shared" si="0"/>
        <v>70.41065482796893</v>
      </c>
      <c r="G13" s="9">
        <f t="shared" si="0"/>
        <v>80</v>
      </c>
      <c r="H13" s="8">
        <f t="shared" si="0"/>
        <v>62.04159234794881</v>
      </c>
      <c r="I13" s="8">
        <f t="shared" si="0"/>
        <v>71.79770318021201</v>
      </c>
      <c r="J13" s="8">
        <f t="shared" si="0"/>
        <v>56.67183274075425</v>
      </c>
      <c r="K13" s="8">
        <f t="shared" si="0"/>
        <v>54.107416515200114</v>
      </c>
      <c r="L13" s="8">
        <f t="shared" si="0"/>
        <v>70.97917589720868</v>
      </c>
      <c r="M13" s="9">
        <f t="shared" si="0"/>
        <v>78.74251497005989</v>
      </c>
    </row>
    <row r="14" spans="1:13" ht="15.75" customHeight="1">
      <c r="A14" s="40"/>
      <c r="B14" s="16"/>
      <c r="C14" s="17"/>
      <c r="D14" s="17"/>
      <c r="E14" s="17"/>
      <c r="F14" s="17"/>
      <c r="G14" s="18"/>
      <c r="H14" s="12"/>
      <c r="I14" s="6"/>
      <c r="J14" s="6"/>
      <c r="K14" s="6"/>
      <c r="L14" s="6"/>
      <c r="M14" s="7"/>
    </row>
    <row r="15" spans="1:13" ht="15.75" customHeight="1">
      <c r="A15" s="41" t="s">
        <v>11</v>
      </c>
      <c r="B15" s="3">
        <v>8363</v>
      </c>
      <c r="C15" s="4">
        <v>356</v>
      </c>
      <c r="D15" s="4">
        <v>8007</v>
      </c>
      <c r="E15" s="4">
        <v>6557</v>
      </c>
      <c r="F15" s="4">
        <v>1320</v>
      </c>
      <c r="G15" s="5">
        <v>130</v>
      </c>
      <c r="H15" s="12">
        <v>13340</v>
      </c>
      <c r="I15" s="6">
        <v>271</v>
      </c>
      <c r="J15" s="6">
        <v>13069</v>
      </c>
      <c r="K15" s="6">
        <v>11695</v>
      </c>
      <c r="L15" s="6">
        <v>1303</v>
      </c>
      <c r="M15" s="7">
        <v>71</v>
      </c>
    </row>
    <row r="16" spans="1:13" ht="15.75" customHeight="1">
      <c r="A16" s="14" t="s">
        <v>77</v>
      </c>
      <c r="B16" s="3">
        <f>B15/B15*100</f>
        <v>100</v>
      </c>
      <c r="C16" s="8">
        <f>C15/B15*100</f>
        <v>4.256845629558771</v>
      </c>
      <c r="D16" s="8">
        <f>D15/B15*100</f>
        <v>95.74315437044123</v>
      </c>
      <c r="E16" s="8">
        <f>E15/D15*100</f>
        <v>81.8908455101786</v>
      </c>
      <c r="F16" s="8">
        <f>F15/D15*100</f>
        <v>16.485575121768452</v>
      </c>
      <c r="G16" s="9">
        <f>G15/D15*100</f>
        <v>1.6235793680529538</v>
      </c>
      <c r="H16" s="12">
        <f>+H15/$H$15*100</f>
        <v>100</v>
      </c>
      <c r="I16" s="13">
        <f>+I15/$H$15*100</f>
        <v>2.0314842578710643</v>
      </c>
      <c r="J16" s="13">
        <f>+J15/$H$15*100</f>
        <v>97.96851574212894</v>
      </c>
      <c r="K16" s="8">
        <f>K15/J15*100</f>
        <v>89.48657127553753</v>
      </c>
      <c r="L16" s="8">
        <f>L15/J15*100</f>
        <v>9.970158390083403</v>
      </c>
      <c r="M16" s="9">
        <f>M15/J15*100</f>
        <v>0.5432703343790649</v>
      </c>
    </row>
    <row r="17" spans="1:13" ht="15.75" customHeight="1">
      <c r="A17" s="14" t="s">
        <v>76</v>
      </c>
      <c r="B17" s="15">
        <f aca="true" t="shared" si="1" ref="B17:M17">+B15/B7*100</f>
        <v>21.759379715876566</v>
      </c>
      <c r="C17" s="8">
        <f t="shared" si="1"/>
        <v>2.3676509710029263</v>
      </c>
      <c r="D17" s="8">
        <f t="shared" si="1"/>
        <v>34.220873578938374</v>
      </c>
      <c r="E17" s="8">
        <f t="shared" si="1"/>
        <v>35.94255330811818</v>
      </c>
      <c r="F17" s="8">
        <f t="shared" si="1"/>
        <v>29.3007769145394</v>
      </c>
      <c r="G17" s="9">
        <f t="shared" si="1"/>
        <v>20</v>
      </c>
      <c r="H17" s="8">
        <f t="shared" si="1"/>
        <v>26.147121660557833</v>
      </c>
      <c r="I17" s="8">
        <f t="shared" si="1"/>
        <v>1.4962455830388692</v>
      </c>
      <c r="J17" s="8">
        <f t="shared" si="1"/>
        <v>39.71495426504999</v>
      </c>
      <c r="K17" s="8">
        <f t="shared" si="1"/>
        <v>41.68003136248619</v>
      </c>
      <c r="L17" s="8">
        <f t="shared" si="1"/>
        <v>28.865750996898537</v>
      </c>
      <c r="M17" s="9">
        <f t="shared" si="1"/>
        <v>21.25748502994012</v>
      </c>
    </row>
    <row r="18" spans="1:13" ht="15.75" customHeight="1">
      <c r="A18" s="40"/>
      <c r="B18" s="11"/>
      <c r="C18" s="17"/>
      <c r="D18" s="17"/>
      <c r="E18" s="17"/>
      <c r="F18" s="17"/>
      <c r="G18" s="18"/>
      <c r="H18" s="12"/>
      <c r="I18" s="6"/>
      <c r="J18" s="6"/>
      <c r="K18" s="6"/>
      <c r="L18" s="6"/>
      <c r="M18" s="7"/>
    </row>
    <row r="19" spans="1:13" ht="15.75" customHeight="1">
      <c r="A19" s="41" t="s">
        <v>13</v>
      </c>
      <c r="B19" s="3">
        <v>7667</v>
      </c>
      <c r="C19" s="4">
        <v>6588</v>
      </c>
      <c r="D19" s="4">
        <v>1079</v>
      </c>
      <c r="E19" s="4">
        <v>1066</v>
      </c>
      <c r="F19" s="4">
        <v>13</v>
      </c>
      <c r="G19" s="5">
        <v>0</v>
      </c>
      <c r="H19" s="12">
        <v>6026</v>
      </c>
      <c r="I19" s="6">
        <v>4837</v>
      </c>
      <c r="J19" s="6">
        <v>1189</v>
      </c>
      <c r="K19" s="6">
        <v>1182</v>
      </c>
      <c r="L19" s="6">
        <v>7</v>
      </c>
      <c r="M19" s="7">
        <v>0</v>
      </c>
    </row>
    <row r="20" spans="1:13" ht="15.75" customHeight="1">
      <c r="A20" s="14" t="s">
        <v>75</v>
      </c>
      <c r="B20" s="3">
        <f>+B19/$B$19*100</f>
        <v>100</v>
      </c>
      <c r="C20" s="8">
        <f>+C19/$B$19*100</f>
        <v>85.9266988391809</v>
      </c>
      <c r="D20" s="8">
        <f>+D19/$B$19*100</f>
        <v>14.073301160819096</v>
      </c>
      <c r="E20" s="8">
        <f>E19/D19*100</f>
        <v>98.79518072289156</v>
      </c>
      <c r="F20" s="8">
        <f>F19/D19*100</f>
        <v>1.2048192771084338</v>
      </c>
      <c r="G20" s="9">
        <f>G19/D19*100</f>
        <v>0</v>
      </c>
      <c r="H20" s="12">
        <f>+H19/$H$19*100</f>
        <v>100</v>
      </c>
      <c r="I20" s="13">
        <f>+I19/$H$19*100</f>
        <v>80.2688350481248</v>
      </c>
      <c r="J20" s="13">
        <f>+J19/$H$19*100</f>
        <v>19.731164951875208</v>
      </c>
      <c r="K20" s="8">
        <f>K19/J19*100</f>
        <v>99.41126997476871</v>
      </c>
      <c r="L20" s="8">
        <f>L19/J19*100</f>
        <v>0.5887300252312868</v>
      </c>
      <c r="M20" s="9">
        <f>M19/J19*100</f>
        <v>0</v>
      </c>
    </row>
    <row r="21" spans="1:13" ht="15.75" customHeight="1">
      <c r="A21" s="14" t="s">
        <v>76</v>
      </c>
      <c r="B21" s="15">
        <f aca="true" t="shared" si="2" ref="B21:M21">+B19/B7*100</f>
        <v>19.94848311390956</v>
      </c>
      <c r="C21" s="8">
        <f t="shared" si="2"/>
        <v>43.81484437350359</v>
      </c>
      <c r="D21" s="8">
        <f t="shared" si="2"/>
        <v>4.6115052568595605</v>
      </c>
      <c r="E21" s="8">
        <f t="shared" si="2"/>
        <v>5.843337170421532</v>
      </c>
      <c r="F21" s="8">
        <f t="shared" si="2"/>
        <v>0.2885682574916759</v>
      </c>
      <c r="G21" s="9">
        <f t="shared" si="2"/>
        <v>0</v>
      </c>
      <c r="H21" s="8">
        <f t="shared" si="2"/>
        <v>11.811285991493365</v>
      </c>
      <c r="I21" s="8">
        <f t="shared" si="2"/>
        <v>26.70605123674912</v>
      </c>
      <c r="J21" s="8">
        <f t="shared" si="2"/>
        <v>3.613212994195764</v>
      </c>
      <c r="K21" s="8">
        <f t="shared" si="2"/>
        <v>4.212552122313696</v>
      </c>
      <c r="L21" s="8">
        <f t="shared" si="2"/>
        <v>0.15507310589277803</v>
      </c>
      <c r="M21" s="9">
        <f t="shared" si="2"/>
        <v>0</v>
      </c>
    </row>
    <row r="22" spans="1:13" ht="15.75" customHeight="1">
      <c r="A22" s="40"/>
      <c r="B22" s="3"/>
      <c r="C22" s="4"/>
      <c r="D22" s="4"/>
      <c r="E22" s="4"/>
      <c r="F22" s="4"/>
      <c r="G22" s="5"/>
      <c r="H22" s="12"/>
      <c r="I22" s="6"/>
      <c r="J22" s="6"/>
      <c r="K22" s="6"/>
      <c r="L22" s="6"/>
      <c r="M22" s="7"/>
    </row>
    <row r="23" spans="1:13" ht="15.75" customHeight="1">
      <c r="A23" s="42" t="s">
        <v>14</v>
      </c>
      <c r="B23" s="3">
        <v>14947</v>
      </c>
      <c r="C23" s="4">
        <v>10064</v>
      </c>
      <c r="D23" s="4">
        <v>4883</v>
      </c>
      <c r="E23" s="4">
        <v>4647</v>
      </c>
      <c r="F23" s="4">
        <v>212</v>
      </c>
      <c r="G23" s="5">
        <v>24</v>
      </c>
      <c r="H23" s="12">
        <v>25956</v>
      </c>
      <c r="I23" s="6">
        <v>12791</v>
      </c>
      <c r="J23" s="6">
        <v>13165</v>
      </c>
      <c r="K23" s="6">
        <v>12433</v>
      </c>
      <c r="L23" s="6">
        <v>686</v>
      </c>
      <c r="M23" s="7">
        <v>46</v>
      </c>
    </row>
    <row r="24" spans="1:13" ht="15.75" customHeight="1">
      <c r="A24" s="14" t="s">
        <v>12</v>
      </c>
      <c r="B24" s="3">
        <f>+B23/$B$23*100</f>
        <v>100</v>
      </c>
      <c r="C24" s="8">
        <f>+C23/$B$23*100</f>
        <v>67.33123703753262</v>
      </c>
      <c r="D24" s="8">
        <f>+D23/$B$23*100</f>
        <v>32.66876296246738</v>
      </c>
      <c r="E24" s="8">
        <f>E23/D23*100</f>
        <v>95.16690559082531</v>
      </c>
      <c r="F24" s="8">
        <f>F23/D23*100</f>
        <v>4.341593282817939</v>
      </c>
      <c r="G24" s="9">
        <f>G23/D23*100</f>
        <v>0.4915011263567479</v>
      </c>
      <c r="H24" s="12">
        <f>+H23/$H$23*100</f>
        <v>100</v>
      </c>
      <c r="I24" s="17">
        <f>+I23/$H$23*100</f>
        <v>49.279550007705346</v>
      </c>
      <c r="J24" s="17">
        <f>+J23/$H$23*100</f>
        <v>50.72044999229465</v>
      </c>
      <c r="K24" s="8">
        <f>K23/J23*100</f>
        <v>94.4398025066464</v>
      </c>
      <c r="L24" s="8">
        <f>L23/J23*100</f>
        <v>5.210786175465248</v>
      </c>
      <c r="M24" s="9">
        <f>M23/J23*100</f>
        <v>0.3494113178883403</v>
      </c>
    </row>
    <row r="25" spans="1:13" ht="15" customHeight="1">
      <c r="A25" s="14" t="s">
        <v>10</v>
      </c>
      <c r="B25" s="15">
        <f aca="true" t="shared" si="3" ref="B25:M25">+B23/B7*100</f>
        <v>38.890045272415044</v>
      </c>
      <c r="C25" s="8">
        <f t="shared" si="3"/>
        <v>66.93269486565576</v>
      </c>
      <c r="D25" s="8">
        <f t="shared" si="3"/>
        <v>20.8693050688093</v>
      </c>
      <c r="E25" s="8">
        <f t="shared" si="3"/>
        <v>25.472784081565532</v>
      </c>
      <c r="F25" s="8">
        <f t="shared" si="3"/>
        <v>4.705882352941177</v>
      </c>
      <c r="G25" s="9">
        <f t="shared" si="3"/>
        <v>3.6923076923076925</v>
      </c>
      <c r="H25" s="8">
        <f t="shared" si="3"/>
        <v>50.87516415453066</v>
      </c>
      <c r="I25" s="8">
        <f t="shared" si="3"/>
        <v>70.62168727915194</v>
      </c>
      <c r="J25" s="8">
        <f t="shared" si="3"/>
        <v>40.00668550764275</v>
      </c>
      <c r="K25" s="8">
        <f t="shared" si="3"/>
        <v>44.31020349976835</v>
      </c>
      <c r="L25" s="8">
        <f t="shared" si="3"/>
        <v>15.197164377492248</v>
      </c>
      <c r="M25" s="9">
        <f t="shared" si="3"/>
        <v>13.77245508982036</v>
      </c>
    </row>
    <row r="26" spans="1:13" ht="16.5" customHeight="1">
      <c r="A26" s="40"/>
      <c r="B26" s="3"/>
      <c r="C26" s="4"/>
      <c r="D26" s="4"/>
      <c r="E26" s="4"/>
      <c r="F26" s="4"/>
      <c r="G26" s="5"/>
      <c r="H26" s="12"/>
      <c r="I26" s="6"/>
      <c r="J26" s="6"/>
      <c r="K26" s="6"/>
      <c r="L26" s="6"/>
      <c r="M26" s="7"/>
    </row>
    <row r="27" spans="1:13" ht="15" customHeight="1">
      <c r="A27" s="2" t="s">
        <v>15</v>
      </c>
      <c r="B27" s="3">
        <v>44717</v>
      </c>
      <c r="C27" s="4">
        <v>2278</v>
      </c>
      <c r="D27" s="4">
        <v>42439</v>
      </c>
      <c r="E27" s="4">
        <v>15590</v>
      </c>
      <c r="F27" s="4">
        <v>19205</v>
      </c>
      <c r="G27" s="5">
        <v>7644</v>
      </c>
      <c r="H27" s="12">
        <v>47156</v>
      </c>
      <c r="I27" s="6">
        <v>2265</v>
      </c>
      <c r="J27" s="6">
        <v>44893</v>
      </c>
      <c r="K27" s="6">
        <v>22814</v>
      </c>
      <c r="L27" s="6">
        <v>18236</v>
      </c>
      <c r="M27" s="7">
        <v>3842</v>
      </c>
    </row>
    <row r="28" spans="1:13" ht="15" customHeight="1">
      <c r="A28" s="14" t="s">
        <v>12</v>
      </c>
      <c r="B28" s="3">
        <f>+B27/$B$27*100</f>
        <v>100</v>
      </c>
      <c r="C28" s="8">
        <f>+C27/$B$27*100</f>
        <v>5.094259453898965</v>
      </c>
      <c r="D28" s="8">
        <f>+D27/$B$27*100</f>
        <v>94.90574054610104</v>
      </c>
      <c r="E28" s="8">
        <f>E27/D27*100</f>
        <v>36.735078583378495</v>
      </c>
      <c r="F28" s="8">
        <f>F27/D27*100</f>
        <v>45.25318692711892</v>
      </c>
      <c r="G28" s="9">
        <f>G27/D27*100</f>
        <v>18.01173448950258</v>
      </c>
      <c r="H28" s="12">
        <f>+H27/$H$27*100</f>
        <v>100</v>
      </c>
      <c r="I28" s="13">
        <f>+I27/$H$27*100</f>
        <v>4.803206378827721</v>
      </c>
      <c r="J28" s="13">
        <f>+J27/$H$27*100</f>
        <v>95.20103486300789</v>
      </c>
      <c r="K28" s="8">
        <f>K27/J27*100</f>
        <v>50.818613146815764</v>
      </c>
      <c r="L28" s="8">
        <f>L27/J27*100</f>
        <v>40.621032232196555</v>
      </c>
      <c r="M28" s="9">
        <f>M27/J27*100</f>
        <v>8.558127102220837</v>
      </c>
    </row>
    <row r="29" spans="1:13" ht="15" customHeight="1">
      <c r="A29" s="14" t="s">
        <v>16</v>
      </c>
      <c r="B29" s="15">
        <f aca="true" t="shared" si="4" ref="B29:M29">+B27/B32*100</f>
        <v>100.71396396396398</v>
      </c>
      <c r="C29" s="8">
        <f t="shared" si="4"/>
        <v>124.07407407407408</v>
      </c>
      <c r="D29" s="8">
        <f t="shared" si="4"/>
        <v>99.70632459355325</v>
      </c>
      <c r="E29" s="8">
        <f t="shared" si="4"/>
        <v>92.33593935086472</v>
      </c>
      <c r="F29" s="8">
        <f t="shared" si="4"/>
        <v>104.0244827212653</v>
      </c>
      <c r="G29" s="9">
        <f t="shared" si="4"/>
        <v>105.90191188694928</v>
      </c>
      <c r="H29" s="8">
        <f t="shared" si="4"/>
        <v>98.07820299500833</v>
      </c>
      <c r="I29" s="8">
        <f t="shared" si="4"/>
        <v>124.17763157894737</v>
      </c>
      <c r="J29" s="8">
        <f t="shared" si="4"/>
        <v>97.05335524040125</v>
      </c>
      <c r="K29" s="8">
        <f t="shared" si="4"/>
        <v>90.0102580288803</v>
      </c>
      <c r="L29" s="8">
        <f t="shared" si="4"/>
        <v>104.65423242467719</v>
      </c>
      <c r="M29" s="9">
        <f t="shared" si="4"/>
        <v>110.2439024390244</v>
      </c>
    </row>
    <row r="30" spans="1:13" ht="15" customHeight="1">
      <c r="A30" s="14" t="s">
        <v>17</v>
      </c>
      <c r="B30" s="15">
        <f aca="true" t="shared" si="5" ref="B30:M30">+B27/B7</f>
        <v>1.1634750481344642</v>
      </c>
      <c r="C30" s="8">
        <f t="shared" si="5"/>
        <v>0.15150305932428837</v>
      </c>
      <c r="D30" s="8">
        <f t="shared" si="5"/>
        <v>1.8137875032054023</v>
      </c>
      <c r="E30" s="8">
        <f t="shared" si="5"/>
        <v>0.8545743572877268</v>
      </c>
      <c r="F30" s="8">
        <f t="shared" si="5"/>
        <v>4.263041065482797</v>
      </c>
      <c r="G30" s="9">
        <f t="shared" si="5"/>
        <v>11.76</v>
      </c>
      <c r="H30" s="8">
        <f t="shared" si="5"/>
        <v>0.9242831102138419</v>
      </c>
      <c r="I30" s="8">
        <f t="shared" si="5"/>
        <v>0.12505521201413428</v>
      </c>
      <c r="J30" s="8">
        <f t="shared" si="5"/>
        <v>1.364238611845504</v>
      </c>
      <c r="K30" s="8">
        <f t="shared" si="5"/>
        <v>0.8130724544709362</v>
      </c>
      <c r="L30" s="8">
        <f t="shared" si="5"/>
        <v>4.039875941515286</v>
      </c>
      <c r="M30" s="9">
        <f t="shared" si="5"/>
        <v>11.502994011976048</v>
      </c>
    </row>
    <row r="31" spans="1:13" ht="15" customHeight="1">
      <c r="A31" s="40"/>
      <c r="B31" s="3"/>
      <c r="C31" s="4"/>
      <c r="D31" s="4"/>
      <c r="E31" s="4"/>
      <c r="F31" s="4"/>
      <c r="G31" s="5"/>
      <c r="H31" s="12"/>
      <c r="I31" s="6"/>
      <c r="J31" s="6"/>
      <c r="K31" s="6"/>
      <c r="L31" s="6"/>
      <c r="M31" s="7"/>
    </row>
    <row r="32" spans="1:13" ht="15" customHeight="1">
      <c r="A32" s="41" t="s">
        <v>47</v>
      </c>
      <c r="B32" s="3">
        <v>44400</v>
      </c>
      <c r="C32" s="4">
        <v>1836</v>
      </c>
      <c r="D32" s="4">
        <v>42564</v>
      </c>
      <c r="E32" s="4">
        <v>16884</v>
      </c>
      <c r="F32" s="4">
        <v>18462</v>
      </c>
      <c r="G32" s="5">
        <v>7218</v>
      </c>
      <c r="H32" s="12">
        <v>48080</v>
      </c>
      <c r="I32" s="6">
        <v>1824</v>
      </c>
      <c r="J32" s="6">
        <v>46256</v>
      </c>
      <c r="K32" s="6">
        <v>25346</v>
      </c>
      <c r="L32" s="6">
        <v>17425</v>
      </c>
      <c r="M32" s="7">
        <v>3485</v>
      </c>
    </row>
    <row r="33" spans="1:13" ht="15" customHeight="1">
      <c r="A33" s="14" t="s">
        <v>12</v>
      </c>
      <c r="B33" s="3">
        <f>+B32/$B$32*100</f>
        <v>100</v>
      </c>
      <c r="C33" s="8">
        <f>+C32/$B$32*100</f>
        <v>4.135135135135135</v>
      </c>
      <c r="D33" s="8">
        <f>+D32/$B$32*100</f>
        <v>95.86486486486486</v>
      </c>
      <c r="E33" s="8">
        <f>E32/D32*100</f>
        <v>39.667324499577106</v>
      </c>
      <c r="F33" s="8">
        <f>F32/D32*100</f>
        <v>43.37468283056104</v>
      </c>
      <c r="G33" s="9">
        <f>G32/D32*100</f>
        <v>16.957992669861856</v>
      </c>
      <c r="H33" s="12">
        <f>+H32/$H$32*100</f>
        <v>100</v>
      </c>
      <c r="I33" s="13">
        <f>+I32/$H$32*100</f>
        <v>3.793677204658902</v>
      </c>
      <c r="J33" s="13">
        <f>+J32/$H$32*100</f>
        <v>96.2063227953411</v>
      </c>
      <c r="K33" s="8">
        <f>K32/J32*100</f>
        <v>54.7950536146662</v>
      </c>
      <c r="L33" s="8">
        <f>L32/J32*100</f>
        <v>37.670788654444834</v>
      </c>
      <c r="M33" s="9">
        <f>M32/J32*100</f>
        <v>7.534157730888966</v>
      </c>
    </row>
    <row r="34" spans="1:13" ht="15" customHeight="1">
      <c r="A34" s="14" t="s">
        <v>17</v>
      </c>
      <c r="B34" s="15">
        <f aca="true" t="shared" si="6" ref="B34:M34">+B32/B7</f>
        <v>1.155227142634126</v>
      </c>
      <c r="C34" s="8">
        <f t="shared" si="6"/>
        <v>0.12210694333599362</v>
      </c>
      <c r="D34" s="8">
        <f t="shared" si="6"/>
        <v>1.8191298401572784</v>
      </c>
      <c r="E34" s="8">
        <f t="shared" si="6"/>
        <v>0.9255056734089788</v>
      </c>
      <c r="F34" s="8">
        <f t="shared" si="6"/>
        <v>4.09811320754717</v>
      </c>
      <c r="G34" s="9">
        <f t="shared" si="6"/>
        <v>11.104615384615384</v>
      </c>
      <c r="H34" s="8">
        <f t="shared" si="6"/>
        <v>0.942394010074678</v>
      </c>
      <c r="I34" s="8">
        <f t="shared" si="6"/>
        <v>0.10070671378091872</v>
      </c>
      <c r="J34" s="8">
        <f t="shared" si="6"/>
        <v>1.4056583705594554</v>
      </c>
      <c r="K34" s="8">
        <f t="shared" si="6"/>
        <v>0.9033108806443565</v>
      </c>
      <c r="L34" s="8">
        <f t="shared" si="6"/>
        <v>3.8602126716880814</v>
      </c>
      <c r="M34" s="9">
        <f t="shared" si="6"/>
        <v>10.434131736526947</v>
      </c>
    </row>
    <row r="35" spans="1:13" ht="15" customHeight="1">
      <c r="A35" s="43"/>
      <c r="B35" s="34"/>
      <c r="C35" s="36"/>
      <c r="D35" s="36"/>
      <c r="E35" s="36"/>
      <c r="F35" s="12"/>
      <c r="G35" s="7"/>
      <c r="H35" s="12"/>
      <c r="I35" s="6"/>
      <c r="J35" s="6"/>
      <c r="K35" s="6"/>
      <c r="L35" s="6"/>
      <c r="M35" s="7"/>
    </row>
    <row r="36" spans="1:13" ht="15" customHeight="1">
      <c r="A36" s="44" t="s">
        <v>48</v>
      </c>
      <c r="B36" s="3">
        <v>2566</v>
      </c>
      <c r="C36" s="4">
        <v>608</v>
      </c>
      <c r="D36" s="4">
        <v>1958</v>
      </c>
      <c r="E36" s="4">
        <v>1246</v>
      </c>
      <c r="F36" s="4">
        <v>585</v>
      </c>
      <c r="G36" s="5">
        <v>127</v>
      </c>
      <c r="H36" s="12">
        <v>5140</v>
      </c>
      <c r="I36" s="6">
        <v>1163</v>
      </c>
      <c r="J36" s="6">
        <v>3978</v>
      </c>
      <c r="K36" s="6">
        <v>2887</v>
      </c>
      <c r="L36" s="6">
        <v>975</v>
      </c>
      <c r="M36" s="7">
        <v>116</v>
      </c>
    </row>
    <row r="37" spans="1:13" ht="15" customHeight="1">
      <c r="A37" s="14" t="s">
        <v>12</v>
      </c>
      <c r="B37" s="19">
        <f>+B36/$B$36*100</f>
        <v>100</v>
      </c>
      <c r="C37" s="8">
        <f>+C36/$B$36*100</f>
        <v>23.694466095089634</v>
      </c>
      <c r="D37" s="8">
        <f>+D36/$B$36*100</f>
        <v>76.30553390491036</v>
      </c>
      <c r="E37" s="8">
        <f>E36/D36*100</f>
        <v>63.63636363636363</v>
      </c>
      <c r="F37" s="8">
        <f>F36/D36*100</f>
        <v>29.877425944841672</v>
      </c>
      <c r="G37" s="9">
        <f>G36/D36*100</f>
        <v>6.4862104187946885</v>
      </c>
      <c r="H37" s="37">
        <f>+H36/$H$36*100</f>
        <v>100</v>
      </c>
      <c r="I37" s="13">
        <f>+I36/$H$36*100</f>
        <v>22.626459143968873</v>
      </c>
      <c r="J37" s="13">
        <f>+J36/$H$36*100</f>
        <v>77.39299610894942</v>
      </c>
      <c r="K37" s="8">
        <f>K36/J36*100</f>
        <v>72.5741578682755</v>
      </c>
      <c r="L37" s="8">
        <f>L36/J36*100</f>
        <v>24.509803921568626</v>
      </c>
      <c r="M37" s="9">
        <f>M36/J36*100</f>
        <v>2.916038210155857</v>
      </c>
    </row>
    <row r="38" spans="1:13" ht="15" customHeight="1">
      <c r="A38" s="14" t="s">
        <v>18</v>
      </c>
      <c r="B38" s="15">
        <f aca="true" t="shared" si="7" ref="B38:M38">+B36/B32*100</f>
        <v>5.7792792792792795</v>
      </c>
      <c r="C38" s="8">
        <f t="shared" si="7"/>
        <v>33.11546840958606</v>
      </c>
      <c r="D38" s="8">
        <f t="shared" si="7"/>
        <v>4.600131566582088</v>
      </c>
      <c r="E38" s="8">
        <f t="shared" si="7"/>
        <v>7.3797678275290215</v>
      </c>
      <c r="F38" s="8">
        <f t="shared" si="7"/>
        <v>3.1686707832304193</v>
      </c>
      <c r="G38" s="9">
        <f t="shared" si="7"/>
        <v>1.7594901634801885</v>
      </c>
      <c r="H38" s="8">
        <f t="shared" si="7"/>
        <v>10.690515806988353</v>
      </c>
      <c r="I38" s="8">
        <f t="shared" si="7"/>
        <v>63.760964912280706</v>
      </c>
      <c r="J38" s="8">
        <f t="shared" si="7"/>
        <v>8.599965409892771</v>
      </c>
      <c r="K38" s="8">
        <f t="shared" si="7"/>
        <v>11.390357452852522</v>
      </c>
      <c r="L38" s="8">
        <f t="shared" si="7"/>
        <v>5.5954088952654235</v>
      </c>
      <c r="M38" s="9">
        <f t="shared" si="7"/>
        <v>3.3285509325681493</v>
      </c>
    </row>
    <row r="39" spans="1:13" ht="15" customHeight="1">
      <c r="A39" s="14" t="s">
        <v>17</v>
      </c>
      <c r="B39" s="15">
        <f aca="true" t="shared" si="8" ref="B39:M39">+B36/B7</f>
        <v>0.06676380288286413</v>
      </c>
      <c r="C39" s="8">
        <f t="shared" si="8"/>
        <v>0.040436286246342115</v>
      </c>
      <c r="D39" s="8">
        <f t="shared" si="8"/>
        <v>0.08368236601418924</v>
      </c>
      <c r="E39" s="8">
        <f t="shared" si="8"/>
        <v>0.06830016992819163</v>
      </c>
      <c r="F39" s="8">
        <f t="shared" si="8"/>
        <v>0.12985571587125416</v>
      </c>
      <c r="G39" s="9">
        <f t="shared" si="8"/>
        <v>0.19538461538461538</v>
      </c>
      <c r="H39" s="8">
        <f t="shared" si="8"/>
        <v>0.10074678061114486</v>
      </c>
      <c r="I39" s="8">
        <f t="shared" si="8"/>
        <v>0.06421157243816254</v>
      </c>
      <c r="J39" s="8">
        <f t="shared" si="8"/>
        <v>0.12088613364937552</v>
      </c>
      <c r="K39" s="8">
        <f t="shared" si="8"/>
        <v>0.10289033821590221</v>
      </c>
      <c r="L39" s="8">
        <f t="shared" si="8"/>
        <v>0.21599468320779797</v>
      </c>
      <c r="M39" s="9">
        <f t="shared" si="8"/>
        <v>0.3473053892215569</v>
      </c>
    </row>
    <row r="40" spans="1:13" ht="15" customHeight="1">
      <c r="A40" s="45"/>
      <c r="B40" s="3"/>
      <c r="C40" s="4"/>
      <c r="D40" s="4"/>
      <c r="E40" s="4"/>
      <c r="F40" s="4"/>
      <c r="G40" s="5"/>
      <c r="H40" s="12"/>
      <c r="I40" s="6"/>
      <c r="J40" s="6"/>
      <c r="K40" s="6"/>
      <c r="L40" s="6"/>
      <c r="M40" s="7"/>
    </row>
    <row r="41" spans="1:13" ht="15.75" customHeight="1">
      <c r="A41" s="44" t="s">
        <v>49</v>
      </c>
      <c r="B41" s="3">
        <v>34376</v>
      </c>
      <c r="C41" s="4">
        <v>19</v>
      </c>
      <c r="D41" s="4">
        <v>34357</v>
      </c>
      <c r="E41" s="4">
        <v>13864</v>
      </c>
      <c r="F41" s="4">
        <v>14925</v>
      </c>
      <c r="G41" s="5">
        <v>5568</v>
      </c>
      <c r="H41" s="12">
        <v>37576</v>
      </c>
      <c r="I41" s="6">
        <v>21</v>
      </c>
      <c r="J41" s="6">
        <v>37555</v>
      </c>
      <c r="K41" s="6">
        <v>20574</v>
      </c>
      <c r="L41" s="6">
        <v>14246</v>
      </c>
      <c r="M41" s="7">
        <v>2735</v>
      </c>
    </row>
    <row r="42" spans="1:13" ht="15.75" customHeight="1">
      <c r="A42" s="14" t="s">
        <v>12</v>
      </c>
      <c r="B42" s="3">
        <f>+B41/$B$41*100</f>
        <v>100</v>
      </c>
      <c r="C42" s="8">
        <f>+C41/$B$41*100</f>
        <v>0.05527111938561787</v>
      </c>
      <c r="D42" s="8">
        <f>+D41/$B$41*100</f>
        <v>99.94472888061439</v>
      </c>
      <c r="E42" s="8">
        <f>E41/D41*100</f>
        <v>40.352766539569814</v>
      </c>
      <c r="F42" s="8">
        <f>F41/D41*100</f>
        <v>43.44092906831214</v>
      </c>
      <c r="G42" s="9">
        <f>G41/D41*100</f>
        <v>16.206304392118053</v>
      </c>
      <c r="H42" s="12">
        <f>+H41/$H$41*100</f>
        <v>100</v>
      </c>
      <c r="I42" s="13">
        <f>+I41/$H$41*100</f>
        <v>0.05588673621460507</v>
      </c>
      <c r="J42" s="13">
        <f>+J41/$H$41*100</f>
        <v>99.9441132637854</v>
      </c>
      <c r="K42" s="8">
        <f>K41/J41*100</f>
        <v>54.783650645719604</v>
      </c>
      <c r="L42" s="8">
        <f>L41/J41*100</f>
        <v>37.93369724404207</v>
      </c>
      <c r="M42" s="9">
        <f>M41/J41*100</f>
        <v>7.282652110238318</v>
      </c>
    </row>
    <row r="43" spans="1:13" ht="15.75" customHeight="1">
      <c r="A43" s="14" t="s">
        <v>16</v>
      </c>
      <c r="B43" s="15">
        <f aca="true" t="shared" si="9" ref="B43:M43">+B41/B32*100</f>
        <v>77.42342342342342</v>
      </c>
      <c r="C43" s="8">
        <f t="shared" si="9"/>
        <v>1.0348583877995643</v>
      </c>
      <c r="D43" s="8">
        <f t="shared" si="9"/>
        <v>80.71844751433136</v>
      </c>
      <c r="E43" s="8">
        <f t="shared" si="9"/>
        <v>82.11324330727315</v>
      </c>
      <c r="F43" s="8">
        <f t="shared" si="9"/>
        <v>80.84172895677608</v>
      </c>
      <c r="G43" s="9">
        <f t="shared" si="9"/>
        <v>77.1404821280133</v>
      </c>
      <c r="H43" s="8">
        <f t="shared" si="9"/>
        <v>78.153078202995</v>
      </c>
      <c r="I43" s="8">
        <f t="shared" si="9"/>
        <v>1.151315789473684</v>
      </c>
      <c r="J43" s="8">
        <f t="shared" si="9"/>
        <v>81.18946731234867</v>
      </c>
      <c r="K43" s="8">
        <f t="shared" si="9"/>
        <v>81.17257160893237</v>
      </c>
      <c r="L43" s="8">
        <f t="shared" si="9"/>
        <v>81.7560975609756</v>
      </c>
      <c r="M43" s="9">
        <f t="shared" si="9"/>
        <v>78.47919655667145</v>
      </c>
    </row>
    <row r="44" spans="1:13" ht="15.75" customHeight="1">
      <c r="A44" s="29" t="s">
        <v>17</v>
      </c>
      <c r="B44" s="21">
        <f aca="true" t="shared" si="10" ref="B44:M44">+B41/B7</f>
        <v>0.894416402143935</v>
      </c>
      <c r="C44" s="22">
        <f t="shared" si="10"/>
        <v>0.001263633945198191</v>
      </c>
      <c r="D44" s="22">
        <f t="shared" si="10"/>
        <v>1.4683733652448927</v>
      </c>
      <c r="E44" s="22">
        <f t="shared" si="10"/>
        <v>0.7599627254289316</v>
      </c>
      <c r="F44" s="22">
        <f t="shared" si="10"/>
        <v>3.3129855715871255</v>
      </c>
      <c r="G44" s="23">
        <f t="shared" si="10"/>
        <v>8.566153846153846</v>
      </c>
      <c r="H44" s="22">
        <f t="shared" si="10"/>
        <v>0.7365099276740038</v>
      </c>
      <c r="I44" s="22">
        <f t="shared" si="10"/>
        <v>0.001159452296819788</v>
      </c>
      <c r="J44" s="22">
        <f t="shared" si="10"/>
        <v>1.141246543288662</v>
      </c>
      <c r="K44" s="22">
        <f t="shared" si="10"/>
        <v>0.733240671442318</v>
      </c>
      <c r="L44" s="22">
        <f t="shared" si="10"/>
        <v>3.155959237926451</v>
      </c>
      <c r="M44" s="23">
        <f t="shared" si="10"/>
        <v>8.188622754491018</v>
      </c>
    </row>
    <row r="45" spans="1:13" ht="15.75" customHeight="1">
      <c r="A45" s="90" t="s">
        <v>41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</row>
    <row r="46" spans="1:13" ht="15" customHeight="1">
      <c r="A46" s="47" t="s">
        <v>19</v>
      </c>
      <c r="B46" s="24"/>
      <c r="C46" s="25"/>
      <c r="D46" s="4">
        <v>62979</v>
      </c>
      <c r="E46" s="4">
        <v>26924</v>
      </c>
      <c r="F46" s="4">
        <v>26682</v>
      </c>
      <c r="G46" s="5">
        <v>9373</v>
      </c>
      <c r="H46" s="25"/>
      <c r="I46" s="26"/>
      <c r="J46" s="6">
        <v>72521</v>
      </c>
      <c r="K46" s="6">
        <v>41255</v>
      </c>
      <c r="L46" s="6">
        <v>26312</v>
      </c>
      <c r="M46" s="7">
        <v>4953</v>
      </c>
    </row>
    <row r="47" spans="1:13" ht="15" customHeight="1">
      <c r="A47" s="14" t="s">
        <v>8</v>
      </c>
      <c r="B47" s="24"/>
      <c r="C47" s="25"/>
      <c r="D47" s="4">
        <f>+D46/$D$46*100</f>
        <v>100</v>
      </c>
      <c r="E47" s="8">
        <f>+E46/$D$46*100</f>
        <v>42.75075818923768</v>
      </c>
      <c r="F47" s="8">
        <f>+F46/$D$46*100</f>
        <v>42.36650312008765</v>
      </c>
      <c r="G47" s="9">
        <f>+G46/$D$46*100</f>
        <v>14.882738690674667</v>
      </c>
      <c r="H47" s="25"/>
      <c r="I47" s="26"/>
      <c r="J47" s="6">
        <v>100</v>
      </c>
      <c r="K47" s="8">
        <v>56.89</v>
      </c>
      <c r="L47" s="6">
        <v>36.28</v>
      </c>
      <c r="M47" s="7">
        <v>6.83</v>
      </c>
    </row>
    <row r="48" spans="1:13" ht="12" customHeight="1">
      <c r="A48" s="45"/>
      <c r="B48" s="11"/>
      <c r="C48" s="12"/>
      <c r="D48" s="4"/>
      <c r="E48" s="4"/>
      <c r="F48" s="4"/>
      <c r="G48" s="5"/>
      <c r="H48" s="12"/>
      <c r="I48" s="6"/>
      <c r="J48" s="6"/>
      <c r="K48" s="6"/>
      <c r="L48" s="6"/>
      <c r="M48" s="7"/>
    </row>
    <row r="49" spans="1:13" ht="15" customHeight="1">
      <c r="A49" s="35" t="s">
        <v>40</v>
      </c>
      <c r="B49" s="27"/>
      <c r="C49" s="28"/>
      <c r="D49" s="10">
        <v>191.4</v>
      </c>
      <c r="E49" s="10">
        <v>202.8</v>
      </c>
      <c r="F49" s="10">
        <v>186.6</v>
      </c>
      <c r="G49" s="64">
        <v>175.8</v>
      </c>
      <c r="H49" s="67"/>
      <c r="I49" s="65"/>
      <c r="J49" s="20">
        <v>201.87</v>
      </c>
      <c r="K49" s="20">
        <v>209.41</v>
      </c>
      <c r="L49" s="20">
        <v>193.54</v>
      </c>
      <c r="M49" s="66">
        <v>188.39</v>
      </c>
    </row>
    <row r="50" spans="1:13" ht="12.75" customHeight="1">
      <c r="A50" s="48"/>
      <c r="B50" s="11"/>
      <c r="C50" s="12"/>
      <c r="D50" s="12"/>
      <c r="E50" s="12"/>
      <c r="F50" s="12"/>
      <c r="G50" s="7"/>
      <c r="H50" s="12"/>
      <c r="I50" s="6"/>
      <c r="J50" s="6"/>
      <c r="K50" s="6"/>
      <c r="L50" s="6"/>
      <c r="M50" s="7"/>
    </row>
    <row r="51" spans="1:13" ht="15" customHeight="1">
      <c r="A51" s="47" t="s">
        <v>20</v>
      </c>
      <c r="B51" s="3"/>
      <c r="C51" s="4"/>
      <c r="D51" s="4"/>
      <c r="E51" s="4"/>
      <c r="F51" s="4"/>
      <c r="G51" s="5"/>
      <c r="H51" s="12"/>
      <c r="I51" s="6"/>
      <c r="J51" s="6"/>
      <c r="K51" s="6"/>
      <c r="L51" s="6"/>
      <c r="M51" s="7"/>
    </row>
    <row r="52" spans="1:13" ht="15" customHeight="1">
      <c r="A52" s="14" t="s">
        <v>21</v>
      </c>
      <c r="B52" s="24"/>
      <c r="C52" s="25"/>
      <c r="D52" s="4">
        <v>18484</v>
      </c>
      <c r="E52" s="4">
        <v>13977</v>
      </c>
      <c r="F52" s="4">
        <v>3921</v>
      </c>
      <c r="G52" s="5">
        <v>586</v>
      </c>
      <c r="H52" s="25"/>
      <c r="I52" s="26"/>
      <c r="J52" s="6">
        <v>30079</v>
      </c>
      <c r="K52" s="6">
        <v>25484</v>
      </c>
      <c r="L52" s="6">
        <v>4274</v>
      </c>
      <c r="M52" s="7">
        <v>321</v>
      </c>
    </row>
    <row r="53" spans="1:13" ht="15" customHeight="1">
      <c r="A53" s="14" t="s">
        <v>22</v>
      </c>
      <c r="B53" s="24"/>
      <c r="C53" s="25"/>
      <c r="D53" s="8">
        <f>+D52/D7*100</f>
        <v>78.99820497478417</v>
      </c>
      <c r="E53" s="8">
        <f>+E52/E7*100</f>
        <v>76.61568820917613</v>
      </c>
      <c r="F53" s="8">
        <f>+F52/F7*100</f>
        <v>87.03662597114318</v>
      </c>
      <c r="G53" s="9">
        <f>+G52/G7*100</f>
        <v>90.15384615384615</v>
      </c>
      <c r="H53" s="25"/>
      <c r="I53" s="26"/>
      <c r="J53" s="8">
        <f>+J52/J7*100</f>
        <v>91.40608381195491</v>
      </c>
      <c r="K53" s="8">
        <f>+K52/K7*100</f>
        <v>90.8229088705941</v>
      </c>
      <c r="L53" s="8">
        <f>+L52/L7*100</f>
        <v>94.6832077979619</v>
      </c>
      <c r="M53" s="9">
        <f>+M52/M7*100</f>
        <v>96.10778443113772</v>
      </c>
    </row>
    <row r="54" spans="1:13" ht="15" customHeight="1">
      <c r="A54" s="14" t="s">
        <v>23</v>
      </c>
      <c r="B54" s="24"/>
      <c r="C54" s="25"/>
      <c r="D54" s="4">
        <v>18770</v>
      </c>
      <c r="E54" s="4">
        <v>8015</v>
      </c>
      <c r="F54" s="4">
        <v>7832</v>
      </c>
      <c r="G54" s="5">
        <v>2923</v>
      </c>
      <c r="H54" s="25"/>
      <c r="I54" s="26"/>
      <c r="J54" s="6">
        <v>29959</v>
      </c>
      <c r="K54" s="6">
        <v>16906</v>
      </c>
      <c r="L54" s="6">
        <v>10919</v>
      </c>
      <c r="M54" s="7">
        <v>2134</v>
      </c>
    </row>
    <row r="55" spans="1:13" ht="15" customHeight="1">
      <c r="A55" s="14" t="s">
        <v>24</v>
      </c>
      <c r="B55" s="24"/>
      <c r="C55" s="25"/>
      <c r="D55" s="8">
        <f>+D54/D41*100</f>
        <v>54.63224379311349</v>
      </c>
      <c r="E55" s="8">
        <f>+E54/E41*100</f>
        <v>57.81159838430467</v>
      </c>
      <c r="F55" s="8">
        <f>+F54/F41*100</f>
        <v>52.475711892797314</v>
      </c>
      <c r="G55" s="9">
        <f>+G54/G41*100</f>
        <v>52.49640804597702</v>
      </c>
      <c r="H55" s="25"/>
      <c r="I55" s="26"/>
      <c r="J55" s="8">
        <f>+J54/J41*100</f>
        <v>79.77366529090666</v>
      </c>
      <c r="K55" s="8">
        <f>+K54/K41*100</f>
        <v>82.17167298532128</v>
      </c>
      <c r="L55" s="8">
        <f>+L54/L41*100</f>
        <v>76.64607609153447</v>
      </c>
      <c r="M55" s="9">
        <f>+M54/M41*100</f>
        <v>78.0255941499086</v>
      </c>
    </row>
    <row r="56" spans="1:13" ht="11.25" customHeight="1">
      <c r="A56" s="14"/>
      <c r="B56" s="11"/>
      <c r="C56" s="12"/>
      <c r="D56" s="8"/>
      <c r="E56" s="8"/>
      <c r="F56" s="8"/>
      <c r="G56" s="9"/>
      <c r="H56" s="12"/>
      <c r="I56" s="6"/>
      <c r="J56" s="6"/>
      <c r="K56" s="6"/>
      <c r="L56" s="6"/>
      <c r="M56" s="7"/>
    </row>
    <row r="57" spans="1:13" ht="15" customHeight="1">
      <c r="A57" s="35" t="s">
        <v>43</v>
      </c>
      <c r="B57" s="76"/>
      <c r="C57" s="38"/>
      <c r="D57" s="38"/>
      <c r="E57" s="38"/>
      <c r="F57" s="12"/>
      <c r="G57" s="7"/>
      <c r="H57" s="12"/>
      <c r="I57" s="6"/>
      <c r="J57" s="6"/>
      <c r="K57" s="6"/>
      <c r="L57" s="6"/>
      <c r="M57" s="7"/>
    </row>
    <row r="58" spans="1:13" ht="15" customHeight="1">
      <c r="A58" s="49" t="s">
        <v>36</v>
      </c>
      <c r="B58" s="11"/>
      <c r="C58" s="12"/>
      <c r="D58" s="12"/>
      <c r="E58" s="12"/>
      <c r="F58" s="12"/>
      <c r="G58" s="7"/>
      <c r="H58" s="12"/>
      <c r="I58" s="6"/>
      <c r="J58" s="6"/>
      <c r="K58" s="6"/>
      <c r="L58" s="6"/>
      <c r="M58" s="7"/>
    </row>
    <row r="59" spans="1:13" ht="15" customHeight="1">
      <c r="A59" s="14" t="s">
        <v>21</v>
      </c>
      <c r="B59" s="3">
        <v>16802</v>
      </c>
      <c r="C59" s="4">
        <v>2091</v>
      </c>
      <c r="D59" s="4">
        <v>14711</v>
      </c>
      <c r="E59" s="4">
        <v>10161</v>
      </c>
      <c r="F59" s="4">
        <v>3942</v>
      </c>
      <c r="G59" s="5">
        <v>608</v>
      </c>
      <c r="H59" s="12">
        <v>28025</v>
      </c>
      <c r="I59" s="6">
        <v>5669</v>
      </c>
      <c r="J59" s="6">
        <v>22356</v>
      </c>
      <c r="K59" s="6">
        <v>18065</v>
      </c>
      <c r="L59" s="6">
        <v>3985</v>
      </c>
      <c r="M59" s="7">
        <v>306</v>
      </c>
    </row>
    <row r="60" spans="1:13" ht="15" customHeight="1">
      <c r="A60" s="14" t="s">
        <v>10</v>
      </c>
      <c r="B60" s="15">
        <f aca="true" t="shared" si="11" ref="B60:M60">+B59/B7*100</f>
        <v>43.716501014726546</v>
      </c>
      <c r="C60" s="8">
        <f t="shared" si="11"/>
        <v>13.906624102154828</v>
      </c>
      <c r="D60" s="8">
        <f t="shared" si="11"/>
        <v>62.87289511924096</v>
      </c>
      <c r="E60" s="8">
        <f t="shared" si="11"/>
        <v>55.69807597434633</v>
      </c>
      <c r="F60" s="8">
        <f t="shared" si="11"/>
        <v>87.50277469478357</v>
      </c>
      <c r="G60" s="9">
        <f t="shared" si="11"/>
        <v>93.53846153846153</v>
      </c>
      <c r="H60" s="8">
        <f t="shared" si="11"/>
        <v>54.93051608224388</v>
      </c>
      <c r="I60" s="8">
        <f t="shared" si="11"/>
        <v>31.299690812720847</v>
      </c>
      <c r="J60" s="8">
        <f t="shared" si="11"/>
        <v>67.9369131187893</v>
      </c>
      <c r="K60" s="8">
        <f t="shared" si="11"/>
        <v>64.38219466124951</v>
      </c>
      <c r="L60" s="8">
        <f t="shared" si="11"/>
        <v>88.28090385467434</v>
      </c>
      <c r="M60" s="9">
        <f t="shared" si="11"/>
        <v>91.61676646706587</v>
      </c>
    </row>
    <row r="61" spans="1:13" ht="15" customHeight="1">
      <c r="A61" s="14" t="s">
        <v>25</v>
      </c>
      <c r="B61" s="3">
        <v>50803</v>
      </c>
      <c r="C61" s="4">
        <v>3756</v>
      </c>
      <c r="D61" s="4">
        <v>47047</v>
      </c>
      <c r="E61" s="4">
        <v>26098</v>
      </c>
      <c r="F61" s="4">
        <v>16691</v>
      </c>
      <c r="G61" s="5">
        <v>4258</v>
      </c>
      <c r="H61" s="12">
        <v>73225</v>
      </c>
      <c r="I61" s="6">
        <v>10595</v>
      </c>
      <c r="J61" s="6">
        <v>62630</v>
      </c>
      <c r="K61" s="6">
        <v>45083</v>
      </c>
      <c r="L61" s="6">
        <v>15782</v>
      </c>
      <c r="M61" s="7">
        <v>1765</v>
      </c>
    </row>
    <row r="62" spans="1:13" ht="15" customHeight="1">
      <c r="A62" s="14" t="s">
        <v>8</v>
      </c>
      <c r="B62" s="3">
        <f>+B61/$B$61*100</f>
        <v>100</v>
      </c>
      <c r="C62" s="8">
        <f>+C61/$B$61*100</f>
        <v>7.393264177312362</v>
      </c>
      <c r="D62" s="8">
        <f>+D61/$B$61*100</f>
        <v>92.60673582268764</v>
      </c>
      <c r="E62" s="8">
        <f>E61/D61*100</f>
        <v>55.47218738708101</v>
      </c>
      <c r="F62" s="8">
        <f>F61/D61*100</f>
        <v>35.47728866877803</v>
      </c>
      <c r="G62" s="9">
        <f>G61/D61*100</f>
        <v>9.050523944140966</v>
      </c>
      <c r="H62" s="10">
        <f>+H61/$H$61*100</f>
        <v>100</v>
      </c>
      <c r="I62" s="8">
        <f>+I61/$H$61*100</f>
        <v>14.469102082622054</v>
      </c>
      <c r="J62" s="8">
        <f>+J61/$H$61*100</f>
        <v>85.53089791737794</v>
      </c>
      <c r="K62" s="8">
        <f>K61/J61*100</f>
        <v>71.98307520357656</v>
      </c>
      <c r="L62" s="8">
        <f>L61/J61*100</f>
        <v>25.19878652403002</v>
      </c>
      <c r="M62" s="9">
        <f>M61/J61*100</f>
        <v>2.8181382723934214</v>
      </c>
    </row>
    <row r="63" spans="1:13" ht="20.25" customHeight="1">
      <c r="A63" s="14" t="s">
        <v>26</v>
      </c>
      <c r="B63" s="15">
        <f aca="true" t="shared" si="12" ref="B63:M63">+B61/B7</f>
        <v>1.3218244262892231</v>
      </c>
      <c r="C63" s="8">
        <f t="shared" si="12"/>
        <v>0.24980047885075818</v>
      </c>
      <c r="D63" s="8">
        <f t="shared" si="12"/>
        <v>2.0107274125993673</v>
      </c>
      <c r="E63" s="8">
        <f t="shared" si="12"/>
        <v>1.430576111385189</v>
      </c>
      <c r="F63" s="8">
        <f t="shared" si="12"/>
        <v>3.7049944506104326</v>
      </c>
      <c r="G63" s="9">
        <f t="shared" si="12"/>
        <v>6.550769230769231</v>
      </c>
      <c r="H63" s="8">
        <f t="shared" si="12"/>
        <v>1.4352496128893157</v>
      </c>
      <c r="I63" s="8">
        <f t="shared" si="12"/>
        <v>0.5849712897526502</v>
      </c>
      <c r="J63" s="8">
        <f t="shared" si="12"/>
        <v>1.9032424712067342</v>
      </c>
      <c r="K63" s="8">
        <f t="shared" si="12"/>
        <v>1.6067215510174988</v>
      </c>
      <c r="L63" s="8">
        <f t="shared" si="12"/>
        <v>3.4962339388568897</v>
      </c>
      <c r="M63" s="9">
        <f t="shared" si="12"/>
        <v>5.2844311377245505</v>
      </c>
    </row>
    <row r="64" spans="1:13" ht="20.25" customHeight="1">
      <c r="A64" s="14"/>
      <c r="B64" s="15"/>
      <c r="C64" s="8"/>
      <c r="D64" s="8"/>
      <c r="E64" s="8"/>
      <c r="F64" s="8"/>
      <c r="G64" s="9"/>
      <c r="H64" s="8"/>
      <c r="I64" s="8"/>
      <c r="J64" s="8"/>
      <c r="K64" s="8"/>
      <c r="L64" s="8"/>
      <c r="M64" s="9"/>
    </row>
    <row r="65" spans="1:13" ht="15" customHeight="1">
      <c r="A65" s="44" t="s">
        <v>27</v>
      </c>
      <c r="B65" s="11"/>
      <c r="C65" s="12"/>
      <c r="D65" s="12"/>
      <c r="E65" s="12"/>
      <c r="F65" s="12"/>
      <c r="G65" s="7"/>
      <c r="H65" s="12"/>
      <c r="I65" s="6"/>
      <c r="J65" s="6"/>
      <c r="K65" s="6"/>
      <c r="L65" s="6"/>
      <c r="M65" s="7"/>
    </row>
    <row r="66" spans="1:13" ht="15" customHeight="1">
      <c r="A66" s="14" t="s">
        <v>28</v>
      </c>
      <c r="B66" s="3">
        <v>10818</v>
      </c>
      <c r="C66" s="4">
        <v>3033</v>
      </c>
      <c r="D66" s="4">
        <v>7785</v>
      </c>
      <c r="E66" s="4">
        <v>5678</v>
      </c>
      <c r="F66" s="4">
        <v>1817</v>
      </c>
      <c r="G66" s="5">
        <v>290</v>
      </c>
      <c r="H66" s="12">
        <v>12332</v>
      </c>
      <c r="I66" s="6">
        <v>3168</v>
      </c>
      <c r="J66" s="6">
        <v>9164</v>
      </c>
      <c r="K66" s="6">
        <v>7536</v>
      </c>
      <c r="L66" s="6">
        <v>1515</v>
      </c>
      <c r="M66" s="7">
        <v>113</v>
      </c>
    </row>
    <row r="67" spans="1:13" ht="15" customHeight="1">
      <c r="A67" s="14" t="s">
        <v>10</v>
      </c>
      <c r="B67" s="15">
        <f aca="true" t="shared" si="13" ref="B67:M67">+B66/B7*100</f>
        <v>28.14695321850445</v>
      </c>
      <c r="C67" s="8">
        <f t="shared" si="13"/>
        <v>20.171588188347965</v>
      </c>
      <c r="D67" s="8">
        <f t="shared" si="13"/>
        <v>33.27207453628515</v>
      </c>
      <c r="E67" s="8">
        <f t="shared" si="13"/>
        <v>31.124266842076416</v>
      </c>
      <c r="F67" s="8">
        <f t="shared" si="13"/>
        <v>40.33296337402886</v>
      </c>
      <c r="G67" s="9">
        <f t="shared" si="13"/>
        <v>44.61538461538462</v>
      </c>
      <c r="H67" s="8">
        <f t="shared" si="13"/>
        <v>24.171387130284796</v>
      </c>
      <c r="I67" s="8">
        <f t="shared" si="13"/>
        <v>17.491166077738516</v>
      </c>
      <c r="J67" s="8">
        <f t="shared" si="13"/>
        <v>27.84817819916735</v>
      </c>
      <c r="K67" s="8">
        <f t="shared" si="13"/>
        <v>26.857692718913718</v>
      </c>
      <c r="L67" s="8">
        <f t="shared" si="13"/>
        <v>33.562250775365534</v>
      </c>
      <c r="M67" s="9">
        <f t="shared" si="13"/>
        <v>33.83233532934132</v>
      </c>
    </row>
    <row r="68" spans="1:13" ht="15" customHeight="1">
      <c r="A68" s="14" t="s">
        <v>29</v>
      </c>
      <c r="B68" s="3">
        <v>20293</v>
      </c>
      <c r="C68" s="4">
        <v>4933</v>
      </c>
      <c r="D68" s="4">
        <v>15360</v>
      </c>
      <c r="E68" s="4">
        <v>10394</v>
      </c>
      <c r="F68" s="4">
        <v>4128</v>
      </c>
      <c r="G68" s="5">
        <v>838</v>
      </c>
      <c r="H68" s="12">
        <v>27251</v>
      </c>
      <c r="I68" s="6">
        <v>6297</v>
      </c>
      <c r="J68" s="6">
        <v>20854</v>
      </c>
      <c r="K68" s="6">
        <v>16541</v>
      </c>
      <c r="L68" s="6">
        <v>3955</v>
      </c>
      <c r="M68" s="7">
        <v>358</v>
      </c>
    </row>
    <row r="69" spans="1:13" ht="15" customHeight="1">
      <c r="A69" s="14" t="s">
        <v>12</v>
      </c>
      <c r="B69" s="3">
        <f>+B68/$B$68*100</f>
        <v>100</v>
      </c>
      <c r="C69" s="8">
        <f>+C68/$B$68*100</f>
        <v>24.308874981520724</v>
      </c>
      <c r="D69" s="8">
        <f>+D68/$B$68*100</f>
        <v>75.69112501847928</v>
      </c>
      <c r="E69" s="8">
        <f>E68/D68*100</f>
        <v>67.66927083333333</v>
      </c>
      <c r="F69" s="8">
        <f>F68/D68*100</f>
        <v>26.875</v>
      </c>
      <c r="G69" s="9">
        <f>G68/D68*100</f>
        <v>5.455729166666667</v>
      </c>
      <c r="H69" s="10">
        <f>+H68/$H$68*100</f>
        <v>100</v>
      </c>
      <c r="I69" s="8">
        <f>+I68/$H$68*100</f>
        <v>23.1074089024256</v>
      </c>
      <c r="J69" s="8">
        <f>+J68/$H$68*100</f>
        <v>76.52563208689588</v>
      </c>
      <c r="K69" s="8">
        <f>K68/J68*100</f>
        <v>79.31811642850293</v>
      </c>
      <c r="L69" s="8">
        <f>L68/J68*100</f>
        <v>18.965186534957322</v>
      </c>
      <c r="M69" s="9">
        <f>M68/J68*100</f>
        <v>1.7166970365397525</v>
      </c>
    </row>
    <row r="70" spans="1:13" ht="15" customHeight="1">
      <c r="A70" s="14" t="s">
        <v>37</v>
      </c>
      <c r="B70" s="15">
        <f aca="true" t="shared" si="14" ref="B70:M70">+B68/B7</f>
        <v>0.5279960451683405</v>
      </c>
      <c r="C70" s="8">
        <f t="shared" si="14"/>
        <v>0.32807927640329876</v>
      </c>
      <c r="D70" s="8">
        <f t="shared" si="14"/>
        <v>0.656466364646551</v>
      </c>
      <c r="E70" s="8">
        <f t="shared" si="14"/>
        <v>0.5697527818889437</v>
      </c>
      <c r="F70" s="8">
        <f t="shared" si="14"/>
        <v>0.916315205327414</v>
      </c>
      <c r="G70" s="9">
        <f t="shared" si="14"/>
        <v>1.2892307692307692</v>
      </c>
      <c r="H70" s="8">
        <f t="shared" si="14"/>
        <v>0.5341343421078422</v>
      </c>
      <c r="I70" s="8">
        <f t="shared" si="14"/>
        <v>0.34767005300353354</v>
      </c>
      <c r="J70" s="8">
        <f t="shared" si="14"/>
        <v>0.6337253471905674</v>
      </c>
      <c r="K70" s="8">
        <f t="shared" si="14"/>
        <v>0.589507822801953</v>
      </c>
      <c r="L70" s="8">
        <f t="shared" si="14"/>
        <v>0.8761630482941959</v>
      </c>
      <c r="M70" s="9">
        <f t="shared" si="14"/>
        <v>1.0718562874251496</v>
      </c>
    </row>
    <row r="71" spans="1:13" ht="15" customHeight="1">
      <c r="A71" s="14"/>
      <c r="B71" s="15"/>
      <c r="C71" s="8"/>
      <c r="D71" s="8"/>
      <c r="E71" s="8"/>
      <c r="F71" s="8"/>
      <c r="G71" s="9"/>
      <c r="H71" s="8"/>
      <c r="I71" s="8"/>
      <c r="J71" s="8"/>
      <c r="K71" s="8"/>
      <c r="L71" s="8"/>
      <c r="M71" s="9"/>
    </row>
    <row r="72" spans="1:13" ht="15" customHeight="1">
      <c r="A72" s="44" t="s">
        <v>30</v>
      </c>
      <c r="B72" s="11"/>
      <c r="C72" s="12"/>
      <c r="D72" s="12"/>
      <c r="E72" s="12"/>
      <c r="F72" s="12"/>
      <c r="G72" s="7"/>
      <c r="H72" s="12"/>
      <c r="I72" s="6"/>
      <c r="J72" s="6"/>
      <c r="K72" s="6"/>
      <c r="L72" s="6"/>
      <c r="M72" s="7"/>
    </row>
    <row r="73" spans="1:13" ht="15" customHeight="1">
      <c r="A73" s="14" t="s">
        <v>28</v>
      </c>
      <c r="B73" s="3">
        <v>28366</v>
      </c>
      <c r="C73" s="4">
        <v>8874</v>
      </c>
      <c r="D73" s="4">
        <v>19492</v>
      </c>
      <c r="E73" s="4">
        <v>14858</v>
      </c>
      <c r="F73" s="4">
        <v>4031</v>
      </c>
      <c r="G73" s="5">
        <v>603</v>
      </c>
      <c r="H73" s="12">
        <v>35608</v>
      </c>
      <c r="I73" s="6">
        <v>10606</v>
      </c>
      <c r="J73" s="6">
        <v>25002</v>
      </c>
      <c r="K73" s="12">
        <v>21021</v>
      </c>
      <c r="L73" s="6">
        <v>3715</v>
      </c>
      <c r="M73" s="7">
        <v>266</v>
      </c>
    </row>
    <row r="74" spans="1:13" ht="15" customHeight="1">
      <c r="A74" s="14" t="s">
        <v>31</v>
      </c>
      <c r="B74" s="15">
        <f aca="true" t="shared" si="15" ref="B74:M74">+B73/B7*100</f>
        <v>73.80444398189103</v>
      </c>
      <c r="C74" s="8">
        <f t="shared" si="15"/>
        <v>59.01835594573025</v>
      </c>
      <c r="D74" s="8">
        <f t="shared" si="15"/>
        <v>83.30626549277717</v>
      </c>
      <c r="E74" s="8">
        <f t="shared" si="15"/>
        <v>81.44493778435564</v>
      </c>
      <c r="F74" s="8">
        <f t="shared" si="15"/>
        <v>89.47835738068812</v>
      </c>
      <c r="G74" s="9">
        <f t="shared" si="15"/>
        <v>92.76923076923077</v>
      </c>
      <c r="H74" s="8">
        <f t="shared" si="15"/>
        <v>69.79360630353398</v>
      </c>
      <c r="I74" s="8">
        <f t="shared" si="15"/>
        <v>58.55786219081273</v>
      </c>
      <c r="J74" s="8">
        <f t="shared" si="15"/>
        <v>75.9777554927523</v>
      </c>
      <c r="K74" s="8">
        <f t="shared" si="15"/>
        <v>74.91713888591896</v>
      </c>
      <c r="L74" s="8">
        <f t="shared" si="15"/>
        <v>82.29951262738147</v>
      </c>
      <c r="M74" s="9">
        <f t="shared" si="15"/>
        <v>79.64071856287424</v>
      </c>
    </row>
    <row r="75" spans="1:13" ht="15" customHeight="1">
      <c r="A75" s="14" t="s">
        <v>44</v>
      </c>
      <c r="B75" s="3">
        <v>189318</v>
      </c>
      <c r="C75" s="4">
        <v>41344</v>
      </c>
      <c r="D75" s="4">
        <v>147974</v>
      </c>
      <c r="E75" s="4">
        <v>98684</v>
      </c>
      <c r="F75" s="4">
        <v>40894</v>
      </c>
      <c r="G75" s="5">
        <v>8396</v>
      </c>
      <c r="H75" s="12">
        <v>237410</v>
      </c>
      <c r="I75" s="6">
        <v>58443</v>
      </c>
      <c r="J75" s="6">
        <v>178967</v>
      </c>
      <c r="K75" s="6">
        <v>140391</v>
      </c>
      <c r="L75" s="6">
        <v>35307</v>
      </c>
      <c r="M75" s="7">
        <v>3269</v>
      </c>
    </row>
    <row r="76" spans="1:13" ht="15" customHeight="1">
      <c r="A76" s="14" t="s">
        <v>8</v>
      </c>
      <c r="B76" s="3">
        <f>+B75/$B$75*100</f>
        <v>100</v>
      </c>
      <c r="C76" s="8">
        <f>+C75/$B$75*100</f>
        <v>21.83838832018086</v>
      </c>
      <c r="D76" s="8">
        <f>+D75/$B$75*100</f>
        <v>78.16161167981915</v>
      </c>
      <c r="E76" s="8">
        <f>E75/D75*100</f>
        <v>66.69009420573884</v>
      </c>
      <c r="F76" s="8">
        <f>F75/D75*100</f>
        <v>27.635936042818333</v>
      </c>
      <c r="G76" s="9">
        <f>G75/D75*100</f>
        <v>5.6739697514428205</v>
      </c>
      <c r="H76" s="10">
        <v>100</v>
      </c>
      <c r="I76" s="8">
        <f>+I75/$H$75*100</f>
        <v>24.616907459668926</v>
      </c>
      <c r="J76" s="8">
        <f>+J75/$H$75*100</f>
        <v>75.38309254033108</v>
      </c>
      <c r="K76" s="8">
        <f>K75/J75*100</f>
        <v>78.44518821905714</v>
      </c>
      <c r="L76" s="8">
        <f>L75/J75*100</f>
        <v>19.7282180513726</v>
      </c>
      <c r="M76" s="9">
        <f>M75/J75*100</f>
        <v>1.826593729570256</v>
      </c>
    </row>
    <row r="77" spans="1:13" ht="15" customHeight="1">
      <c r="A77" s="14" t="s">
        <v>38</v>
      </c>
      <c r="B77" s="15">
        <f aca="true" t="shared" si="16" ref="B77:M77">+B75/B7</f>
        <v>4.925794869126294</v>
      </c>
      <c r="C77" s="8">
        <f t="shared" si="16"/>
        <v>2.749667464751264</v>
      </c>
      <c r="D77" s="8">
        <f t="shared" si="16"/>
        <v>6.324215744935465</v>
      </c>
      <c r="E77" s="8">
        <f t="shared" si="16"/>
        <v>5.409417310749329</v>
      </c>
      <c r="F77" s="8">
        <f t="shared" si="16"/>
        <v>9.077469478357381</v>
      </c>
      <c r="G77" s="9">
        <f t="shared" si="16"/>
        <v>12.916923076923077</v>
      </c>
      <c r="H77" s="8">
        <f t="shared" si="16"/>
        <v>4.653364432858347</v>
      </c>
      <c r="I77" s="8">
        <f t="shared" si="16"/>
        <v>3.22675574204947</v>
      </c>
      <c r="J77" s="8">
        <f t="shared" si="16"/>
        <v>5.438569301364451</v>
      </c>
      <c r="K77" s="8">
        <f t="shared" si="16"/>
        <v>5.003421362129798</v>
      </c>
      <c r="L77" s="8">
        <f t="shared" si="16"/>
        <v>7.821665928223306</v>
      </c>
      <c r="M77" s="9">
        <f t="shared" si="16"/>
        <v>9.7874251497006</v>
      </c>
    </row>
    <row r="78" spans="1:13" ht="15" customHeight="1">
      <c r="A78" s="14"/>
      <c r="B78" s="15"/>
      <c r="C78" s="8"/>
      <c r="D78" s="8"/>
      <c r="E78" s="8"/>
      <c r="F78" s="8"/>
      <c r="G78" s="9"/>
      <c r="H78" s="8"/>
      <c r="I78" s="8"/>
      <c r="J78" s="8"/>
      <c r="K78" s="8"/>
      <c r="L78" s="8"/>
      <c r="M78" s="9"/>
    </row>
    <row r="79" spans="1:13" ht="18" customHeight="1">
      <c r="A79" s="44" t="s">
        <v>64</v>
      </c>
      <c r="B79" s="3"/>
      <c r="C79" s="4"/>
      <c r="D79" s="4"/>
      <c r="E79" s="4"/>
      <c r="F79" s="4"/>
      <c r="G79" s="5"/>
      <c r="H79" s="12"/>
      <c r="I79" s="6"/>
      <c r="J79" s="6"/>
      <c r="K79" s="6"/>
      <c r="L79" s="6"/>
      <c r="M79" s="7"/>
    </row>
    <row r="80" spans="1:13" ht="15" customHeight="1">
      <c r="A80" s="14" t="s">
        <v>28</v>
      </c>
      <c r="B80" s="3">
        <v>9717</v>
      </c>
      <c r="C80" s="4">
        <v>2207</v>
      </c>
      <c r="D80" s="4">
        <v>7510</v>
      </c>
      <c r="E80" s="4">
        <v>5334</v>
      </c>
      <c r="F80" s="4">
        <v>1857</v>
      </c>
      <c r="G80" s="5">
        <v>319</v>
      </c>
      <c r="H80" s="12">
        <v>18796</v>
      </c>
      <c r="I80" s="6">
        <v>4737</v>
      </c>
      <c r="J80" s="6">
        <v>14059</v>
      </c>
      <c r="K80" s="6">
        <v>11478</v>
      </c>
      <c r="L80" s="6">
        <v>2391</v>
      </c>
      <c r="M80" s="7">
        <v>190</v>
      </c>
    </row>
    <row r="81" spans="1:13" ht="15" customHeight="1">
      <c r="A81" s="14" t="s">
        <v>31</v>
      </c>
      <c r="B81" s="15">
        <f aca="true" t="shared" si="17" ref="B81:M81">+B80/B7*100</f>
        <v>25.28230212832388</v>
      </c>
      <c r="C81" s="8">
        <f t="shared" si="17"/>
        <v>14.678105879223196</v>
      </c>
      <c r="D81" s="8">
        <f t="shared" si="17"/>
        <v>32.096760406872384</v>
      </c>
      <c r="E81" s="8">
        <f t="shared" si="17"/>
        <v>29.238612070383162</v>
      </c>
      <c r="F81" s="8">
        <f t="shared" si="17"/>
        <v>41.22086570477247</v>
      </c>
      <c r="G81" s="9">
        <f t="shared" si="17"/>
        <v>49.07692307692308</v>
      </c>
      <c r="H81" s="8">
        <f t="shared" si="17"/>
        <v>36.841176816480136</v>
      </c>
      <c r="I81" s="8">
        <f t="shared" si="17"/>
        <v>26.153931095406364</v>
      </c>
      <c r="J81" s="8">
        <f t="shared" si="17"/>
        <v>42.72343270428784</v>
      </c>
      <c r="K81" s="8">
        <f t="shared" si="17"/>
        <v>40.90666096439645</v>
      </c>
      <c r="L81" s="8">
        <f t="shared" si="17"/>
        <v>52.968542312804615</v>
      </c>
      <c r="M81" s="9">
        <f t="shared" si="17"/>
        <v>56.886227544910184</v>
      </c>
    </row>
    <row r="82" spans="1:13" ht="15" customHeight="1">
      <c r="A82" s="14" t="s">
        <v>32</v>
      </c>
      <c r="B82" s="3">
        <v>33544</v>
      </c>
      <c r="C82" s="4">
        <v>6362</v>
      </c>
      <c r="D82" s="4">
        <v>27182</v>
      </c>
      <c r="E82" s="4">
        <v>16939</v>
      </c>
      <c r="F82" s="4">
        <v>8141</v>
      </c>
      <c r="G82" s="5">
        <v>2102</v>
      </c>
      <c r="H82" s="12">
        <v>93672</v>
      </c>
      <c r="I82" s="6">
        <v>20104</v>
      </c>
      <c r="J82" s="6">
        <v>73568</v>
      </c>
      <c r="K82" s="6">
        <v>57002</v>
      </c>
      <c r="L82" s="6">
        <v>14964</v>
      </c>
      <c r="M82" s="7">
        <v>1602</v>
      </c>
    </row>
    <row r="83" spans="1:13" ht="15" customHeight="1">
      <c r="A83" s="14" t="s">
        <v>8</v>
      </c>
      <c r="B83" s="3">
        <f>+B82/$B$82*100</f>
        <v>100</v>
      </c>
      <c r="C83" s="8">
        <f>+C82/$B$82*100</f>
        <v>18.966134032911995</v>
      </c>
      <c r="D83" s="8">
        <f>+D82/$B$82*100</f>
        <v>81.033865967088</v>
      </c>
      <c r="E83" s="8">
        <f>E82/D82*100</f>
        <v>62.3169744683982</v>
      </c>
      <c r="F83" s="8">
        <f>F82/D82*100</f>
        <v>29.94996688985358</v>
      </c>
      <c r="G83" s="9">
        <f>G82/D82*100</f>
        <v>7.733058641748215</v>
      </c>
      <c r="H83" s="10">
        <f>+H82/$H$82*100</f>
        <v>100</v>
      </c>
      <c r="I83" s="8">
        <f>+I82/$H$82*100</f>
        <v>21.462123153130072</v>
      </c>
      <c r="J83" s="8">
        <f>+J82/$H$82*100</f>
        <v>78.53787684686992</v>
      </c>
      <c r="K83" s="8">
        <f>K82/J82*100</f>
        <v>77.48205741626795</v>
      </c>
      <c r="L83" s="8">
        <f>L82/J82*100</f>
        <v>20.340365376250542</v>
      </c>
      <c r="M83" s="9">
        <f>M82/J82*100</f>
        <v>2.1775772074815136</v>
      </c>
    </row>
    <row r="84" spans="1:13" ht="15" customHeight="1">
      <c r="A84" s="29" t="s">
        <v>39</v>
      </c>
      <c r="B84" s="21">
        <f aca="true" t="shared" si="18" ref="B84:M84">+B82/B7</f>
        <v>0.8727689025342145</v>
      </c>
      <c r="C84" s="22">
        <f t="shared" si="18"/>
        <v>0.42311785049215217</v>
      </c>
      <c r="D84" s="22">
        <f t="shared" si="18"/>
        <v>1.161723224207197</v>
      </c>
      <c r="E84" s="22">
        <f t="shared" si="18"/>
        <v>0.9285205284218604</v>
      </c>
      <c r="F84" s="22">
        <f t="shared" si="18"/>
        <v>1.807103218645949</v>
      </c>
      <c r="G84" s="23">
        <f t="shared" si="18"/>
        <v>3.233846153846154</v>
      </c>
      <c r="H84" s="22">
        <f t="shared" si="18"/>
        <v>1.836021874203728</v>
      </c>
      <c r="I84" s="22">
        <f t="shared" si="18"/>
        <v>1.109982332155477</v>
      </c>
      <c r="J84" s="22">
        <f t="shared" si="18"/>
        <v>2.235633755735862</v>
      </c>
      <c r="K84" s="22">
        <f t="shared" si="18"/>
        <v>2.0315050429452226</v>
      </c>
      <c r="L84" s="22">
        <f t="shared" si="18"/>
        <v>3.3150199379707574</v>
      </c>
      <c r="M84" s="23">
        <f t="shared" si="18"/>
        <v>4.796407185628743</v>
      </c>
    </row>
    <row r="85" spans="1:13" ht="15" customHeight="1">
      <c r="A85" s="90" t="s">
        <v>41</v>
      </c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</row>
  </sheetData>
  <sheetProtection/>
  <mergeCells count="13">
    <mergeCell ref="A4:A6"/>
    <mergeCell ref="B5:B6"/>
    <mergeCell ref="F3:J3"/>
    <mergeCell ref="A45:M45"/>
    <mergeCell ref="A85:M85"/>
    <mergeCell ref="A1:M1"/>
    <mergeCell ref="J5:M5"/>
    <mergeCell ref="H4:M4"/>
    <mergeCell ref="I5:I6"/>
    <mergeCell ref="H5:H6"/>
    <mergeCell ref="D5:G5"/>
    <mergeCell ref="B4:G4"/>
    <mergeCell ref="C5:C6"/>
  </mergeCells>
  <printOptions/>
  <pageMargins left="1" right="0.75" top="1" bottom="1" header="0.5" footer="0.5"/>
  <pageSetup firstPageNumber="23" useFirstPageNumber="1" horizontalDpi="600" verticalDpi="600" orientation="portrait" scale="95" r:id="rId1"/>
  <headerFooter alignWithMargins="0">
    <oddFooter>&amp;L&amp;"Arial Narrow,Regular"&amp;9Zila Series : Kurigram&amp;C&amp;"Arial Narrow,Regular"&amp;P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86"/>
  <sheetViews>
    <sheetView view="pageBreakPreview" zoomScaleSheetLayoutView="100" zoomScalePageLayoutView="0" workbookViewId="0" topLeftCell="A1">
      <selection activeCell="N6" sqref="N6:R112"/>
    </sheetView>
  </sheetViews>
  <sheetFormatPr defaultColWidth="9.140625" defaultRowHeight="15" customHeight="1"/>
  <cols>
    <col min="1" max="1" width="23.7109375" style="32" customWidth="1"/>
    <col min="2" max="2" width="6.00390625" style="32" customWidth="1"/>
    <col min="3" max="3" width="6.140625" style="32" customWidth="1"/>
    <col min="4" max="4" width="5.140625" style="32" customWidth="1"/>
    <col min="5" max="5" width="4.8515625" style="32" customWidth="1"/>
    <col min="6" max="6" width="5.57421875" style="32" customWidth="1"/>
    <col min="7" max="7" width="4.7109375" style="32" customWidth="1"/>
    <col min="8" max="8" width="6.421875" style="32" customWidth="1"/>
    <col min="9" max="9" width="6.421875" style="31" customWidth="1"/>
    <col min="10" max="10" width="5.28125" style="31" customWidth="1"/>
    <col min="11" max="11" width="5.57421875" style="31" customWidth="1"/>
    <col min="12" max="12" width="4.8515625" style="31" customWidth="1"/>
    <col min="13" max="13" width="5.28125" style="31" customWidth="1"/>
    <col min="14" max="16384" width="9.140625" style="31" customWidth="1"/>
  </cols>
  <sheetData>
    <row r="1" spans="1:13" ht="15" customHeight="1">
      <c r="A1" s="80" t="s">
        <v>56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5" customHeight="1">
      <c r="A2" s="61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5" customHeight="1">
      <c r="A3" s="96" t="s">
        <v>54</v>
      </c>
      <c r="B3" s="96"/>
      <c r="C3" s="54"/>
      <c r="D3" s="97" t="s">
        <v>51</v>
      </c>
      <c r="E3" s="97"/>
      <c r="F3" s="97"/>
      <c r="G3" s="97"/>
      <c r="H3" s="97"/>
      <c r="I3" s="97"/>
      <c r="J3" s="59"/>
      <c r="K3" s="98" t="s">
        <v>53</v>
      </c>
      <c r="L3" s="98"/>
      <c r="M3" s="98"/>
    </row>
    <row r="4" spans="1:13" ht="14.25" customHeight="1">
      <c r="A4" s="84" t="s">
        <v>1</v>
      </c>
      <c r="B4" s="94">
        <v>1996</v>
      </c>
      <c r="C4" s="94"/>
      <c r="D4" s="94"/>
      <c r="E4" s="94"/>
      <c r="F4" s="94"/>
      <c r="G4" s="94"/>
      <c r="H4" s="94">
        <v>2008</v>
      </c>
      <c r="I4" s="94"/>
      <c r="J4" s="94"/>
      <c r="K4" s="94"/>
      <c r="L4" s="94"/>
      <c r="M4" s="94"/>
    </row>
    <row r="5" spans="1:13" ht="15" customHeight="1">
      <c r="A5" s="85"/>
      <c r="B5" s="87" t="s">
        <v>2</v>
      </c>
      <c r="C5" s="95" t="s">
        <v>35</v>
      </c>
      <c r="D5" s="93" t="s">
        <v>3</v>
      </c>
      <c r="E5" s="93"/>
      <c r="F5" s="93"/>
      <c r="G5" s="93"/>
      <c r="H5" s="92" t="s">
        <v>2</v>
      </c>
      <c r="I5" s="92" t="s">
        <v>35</v>
      </c>
      <c r="J5" s="93" t="s">
        <v>3</v>
      </c>
      <c r="K5" s="93"/>
      <c r="L5" s="93"/>
      <c r="M5" s="93"/>
    </row>
    <row r="6" spans="1:13" ht="21.75" customHeight="1">
      <c r="A6" s="86"/>
      <c r="B6" s="88"/>
      <c r="C6" s="95"/>
      <c r="D6" s="1" t="s">
        <v>42</v>
      </c>
      <c r="E6" s="1" t="s">
        <v>4</v>
      </c>
      <c r="F6" s="1" t="s">
        <v>5</v>
      </c>
      <c r="G6" s="1" t="s">
        <v>6</v>
      </c>
      <c r="H6" s="92"/>
      <c r="I6" s="92"/>
      <c r="J6" s="1" t="s">
        <v>42</v>
      </c>
      <c r="K6" s="1" t="s">
        <v>4</v>
      </c>
      <c r="L6" s="1" t="s">
        <v>5</v>
      </c>
      <c r="M6" s="1" t="s">
        <v>6</v>
      </c>
    </row>
    <row r="7" spans="1:13" ht="16.5" customHeight="1">
      <c r="A7" s="2" t="s">
        <v>7</v>
      </c>
      <c r="B7" s="3">
        <v>12045</v>
      </c>
      <c r="C7" s="4">
        <v>4556</v>
      </c>
      <c r="D7" s="4">
        <v>7489</v>
      </c>
      <c r="E7" s="4">
        <v>5616</v>
      </c>
      <c r="F7" s="4">
        <v>1526</v>
      </c>
      <c r="G7" s="5">
        <v>347</v>
      </c>
      <c r="H7" s="4">
        <v>15808</v>
      </c>
      <c r="I7" s="6">
        <v>5799</v>
      </c>
      <c r="J7" s="6">
        <v>10009</v>
      </c>
      <c r="K7" s="6">
        <v>8872</v>
      </c>
      <c r="L7" s="6">
        <v>1085</v>
      </c>
      <c r="M7" s="7">
        <v>52</v>
      </c>
    </row>
    <row r="8" spans="1:13" ht="15" customHeight="1">
      <c r="A8" s="14" t="s">
        <v>8</v>
      </c>
      <c r="B8" s="3">
        <f>+B7/$B$7*100</f>
        <v>100</v>
      </c>
      <c r="C8" s="8">
        <f>+C7/$B$7*100</f>
        <v>37.824823578248235</v>
      </c>
      <c r="D8" s="8">
        <f>+D7/$B$7*100</f>
        <v>62.175176421751765</v>
      </c>
      <c r="E8" s="8">
        <f>E7/D7*100</f>
        <v>74.98998531179063</v>
      </c>
      <c r="F8" s="8">
        <f>F7/D7*100</f>
        <v>20.376552276672452</v>
      </c>
      <c r="G8" s="9">
        <f>G7/D7*100</f>
        <v>4.633462411536921</v>
      </c>
      <c r="H8" s="10">
        <f>+H7/$H$7*100</f>
        <v>100</v>
      </c>
      <c r="I8" s="8">
        <f>+I7/$H$7*100</f>
        <v>36.683957489878544</v>
      </c>
      <c r="J8" s="8">
        <f>+J7/$H$7*100</f>
        <v>63.31604251012146</v>
      </c>
      <c r="K8" s="8">
        <f>K7/J7*100</f>
        <v>88.64022379858127</v>
      </c>
      <c r="L8" s="8">
        <f>L7/J7*100</f>
        <v>10.840243780597463</v>
      </c>
      <c r="M8" s="9">
        <f>M7/J7*100</f>
        <v>0.5195324208212609</v>
      </c>
    </row>
    <row r="9" spans="1:13" ht="15" customHeight="1">
      <c r="A9" s="40"/>
      <c r="B9" s="3"/>
      <c r="C9" s="4"/>
      <c r="D9" s="4"/>
      <c r="E9" s="4"/>
      <c r="F9" s="4"/>
      <c r="G9" s="5"/>
      <c r="H9" s="12"/>
      <c r="I9" s="6"/>
      <c r="J9" s="6"/>
      <c r="K9" s="6"/>
      <c r="L9" s="6"/>
      <c r="M9" s="7"/>
    </row>
    <row r="10" spans="1:13" ht="15" customHeight="1">
      <c r="A10" s="41" t="s">
        <v>46</v>
      </c>
      <c r="B10" s="11"/>
      <c r="C10" s="12"/>
      <c r="D10" s="12"/>
      <c r="E10" s="12"/>
      <c r="F10" s="12"/>
      <c r="G10" s="7"/>
      <c r="H10" s="12"/>
      <c r="I10" s="6"/>
      <c r="J10" s="6"/>
      <c r="K10" s="6"/>
      <c r="L10" s="6"/>
      <c r="M10" s="7"/>
    </row>
    <row r="11" spans="1:13" ht="15" customHeight="1">
      <c r="A11" s="41" t="s">
        <v>9</v>
      </c>
      <c r="B11" s="3">
        <v>6317</v>
      </c>
      <c r="C11" s="4">
        <v>2093</v>
      </c>
      <c r="D11" s="4">
        <v>4224</v>
      </c>
      <c r="E11" s="4">
        <v>3098</v>
      </c>
      <c r="F11" s="4">
        <v>890</v>
      </c>
      <c r="G11" s="5">
        <v>236</v>
      </c>
      <c r="H11" s="12">
        <v>7840</v>
      </c>
      <c r="I11" s="6">
        <v>3098</v>
      </c>
      <c r="J11" s="6">
        <v>4742</v>
      </c>
      <c r="K11" s="6">
        <v>4144</v>
      </c>
      <c r="L11" s="6">
        <v>568</v>
      </c>
      <c r="M11" s="7">
        <v>30</v>
      </c>
    </row>
    <row r="12" spans="1:13" ht="15" customHeight="1">
      <c r="A12" s="14" t="s">
        <v>75</v>
      </c>
      <c r="B12" s="3">
        <f>+B11/$B$11*100</f>
        <v>100</v>
      </c>
      <c r="C12" s="8">
        <f>+C11/$B$11*100</f>
        <v>33.13281621022637</v>
      </c>
      <c r="D12" s="8">
        <f>+D11/$B$11*100</f>
        <v>66.86718378977363</v>
      </c>
      <c r="E12" s="8">
        <f>E11/D11*100</f>
        <v>73.34280303030303</v>
      </c>
      <c r="F12" s="8">
        <f>F11/D11*100</f>
        <v>21.070075757575758</v>
      </c>
      <c r="G12" s="9">
        <f>G11/D11*100</f>
        <v>5.587121212121212</v>
      </c>
      <c r="H12" s="12">
        <f>+H11/$H$11*100</f>
        <v>100</v>
      </c>
      <c r="I12" s="13">
        <f>+I11/$H$11*100</f>
        <v>39.515306122448976</v>
      </c>
      <c r="J12" s="13">
        <f>+J11/$H$11*100</f>
        <v>60.484693877551024</v>
      </c>
      <c r="K12" s="8">
        <f>K11/J11*100</f>
        <v>87.38928722058203</v>
      </c>
      <c r="L12" s="8">
        <f>L11/J11*100</f>
        <v>11.978068325601013</v>
      </c>
      <c r="M12" s="9">
        <f>M11/J11*100</f>
        <v>0.6326444538169549</v>
      </c>
    </row>
    <row r="13" spans="1:13" ht="15" customHeight="1">
      <c r="A13" s="14" t="s">
        <v>76</v>
      </c>
      <c r="B13" s="15">
        <f aca="true" t="shared" si="0" ref="B13:M13">+B11/B7*100</f>
        <v>52.44499792444998</v>
      </c>
      <c r="C13" s="8">
        <f t="shared" si="0"/>
        <v>45.93942054433714</v>
      </c>
      <c r="D13" s="8">
        <f t="shared" si="0"/>
        <v>56.40272399519295</v>
      </c>
      <c r="E13" s="8">
        <f t="shared" si="0"/>
        <v>55.16381766381766</v>
      </c>
      <c r="F13" s="8">
        <f t="shared" si="0"/>
        <v>58.322411533420706</v>
      </c>
      <c r="G13" s="9">
        <f t="shared" si="0"/>
        <v>68.01152737752162</v>
      </c>
      <c r="H13" s="8">
        <f t="shared" si="0"/>
        <v>49.59514170040486</v>
      </c>
      <c r="I13" s="8">
        <f t="shared" si="0"/>
        <v>53.423003966201065</v>
      </c>
      <c r="J13" s="8">
        <f t="shared" si="0"/>
        <v>47.3773603756619</v>
      </c>
      <c r="K13" s="8">
        <f t="shared" si="0"/>
        <v>46.70874661857529</v>
      </c>
      <c r="L13" s="8">
        <f t="shared" si="0"/>
        <v>52.35023041474655</v>
      </c>
      <c r="M13" s="9">
        <f t="shared" si="0"/>
        <v>57.692307692307686</v>
      </c>
    </row>
    <row r="14" spans="1:13" ht="15" customHeight="1">
      <c r="A14" s="40"/>
      <c r="B14" s="16"/>
      <c r="C14" s="17"/>
      <c r="D14" s="17"/>
      <c r="E14" s="17"/>
      <c r="F14" s="17"/>
      <c r="G14" s="18"/>
      <c r="H14" s="12"/>
      <c r="I14" s="6"/>
      <c r="J14" s="6"/>
      <c r="K14" s="6"/>
      <c r="L14" s="6"/>
      <c r="M14" s="7"/>
    </row>
    <row r="15" spans="1:13" ht="15" customHeight="1">
      <c r="A15" s="41" t="s">
        <v>11</v>
      </c>
      <c r="B15" s="3">
        <v>2898</v>
      </c>
      <c r="C15" s="4">
        <v>250</v>
      </c>
      <c r="D15" s="4">
        <v>2648</v>
      </c>
      <c r="E15" s="4">
        <v>1924</v>
      </c>
      <c r="F15" s="4">
        <v>613</v>
      </c>
      <c r="G15" s="5">
        <v>111</v>
      </c>
      <c r="H15" s="12">
        <v>4284</v>
      </c>
      <c r="I15" s="6">
        <v>108</v>
      </c>
      <c r="J15" s="6">
        <v>4176</v>
      </c>
      <c r="K15" s="6">
        <v>3662</v>
      </c>
      <c r="L15" s="6">
        <v>492</v>
      </c>
      <c r="M15" s="7">
        <v>22</v>
      </c>
    </row>
    <row r="16" spans="1:13" ht="15" customHeight="1">
      <c r="A16" s="14" t="s">
        <v>77</v>
      </c>
      <c r="B16" s="3">
        <f>B15/B15*100</f>
        <v>100</v>
      </c>
      <c r="C16" s="8">
        <f>C15/B15*100</f>
        <v>8.62663906142167</v>
      </c>
      <c r="D16" s="8">
        <f>D15/B15*100</f>
        <v>91.37336093857833</v>
      </c>
      <c r="E16" s="8">
        <f>E15/D15*100</f>
        <v>72.65861027190333</v>
      </c>
      <c r="F16" s="8">
        <f>F15/D15*100</f>
        <v>23.149546827794563</v>
      </c>
      <c r="G16" s="9">
        <f>G15/D15*100</f>
        <v>4.191842900302115</v>
      </c>
      <c r="H16" s="12">
        <f>+H15/$H$15*100</f>
        <v>100</v>
      </c>
      <c r="I16" s="13">
        <f>+I15/$H$15*100</f>
        <v>2.5210084033613445</v>
      </c>
      <c r="J16" s="13">
        <f>+J15/$H$15*100</f>
        <v>97.47899159663865</v>
      </c>
      <c r="K16" s="8">
        <f>K15/J15*100</f>
        <v>87.69157088122606</v>
      </c>
      <c r="L16" s="8">
        <f>L15/J15*100</f>
        <v>11.781609195402298</v>
      </c>
      <c r="M16" s="9">
        <f>M15/J15*100</f>
        <v>0.5268199233716475</v>
      </c>
    </row>
    <row r="17" spans="1:13" ht="15" customHeight="1">
      <c r="A17" s="14" t="s">
        <v>76</v>
      </c>
      <c r="B17" s="15">
        <f aca="true" t="shared" si="1" ref="B17:M17">+B15/B7*100</f>
        <v>24.05977584059776</v>
      </c>
      <c r="C17" s="8">
        <f t="shared" si="1"/>
        <v>5.487269534679543</v>
      </c>
      <c r="D17" s="8">
        <f t="shared" si="1"/>
        <v>35.358525837895584</v>
      </c>
      <c r="E17" s="8">
        <f t="shared" si="1"/>
        <v>34.25925925925926</v>
      </c>
      <c r="F17" s="8">
        <f t="shared" si="1"/>
        <v>40.17038007863696</v>
      </c>
      <c r="G17" s="9">
        <f t="shared" si="1"/>
        <v>31.988472622478387</v>
      </c>
      <c r="H17" s="8">
        <f t="shared" si="1"/>
        <v>27.1002024291498</v>
      </c>
      <c r="I17" s="8">
        <f t="shared" si="1"/>
        <v>1.8623900672529745</v>
      </c>
      <c r="J17" s="8">
        <f t="shared" si="1"/>
        <v>41.72244979518433</v>
      </c>
      <c r="K17" s="8">
        <f t="shared" si="1"/>
        <v>41.27592425608657</v>
      </c>
      <c r="L17" s="8">
        <f t="shared" si="1"/>
        <v>45.34562211981567</v>
      </c>
      <c r="M17" s="9">
        <f t="shared" si="1"/>
        <v>42.30769230769231</v>
      </c>
    </row>
    <row r="18" spans="1:13" ht="15" customHeight="1">
      <c r="A18" s="40"/>
      <c r="B18" s="11"/>
      <c r="C18" s="17"/>
      <c r="D18" s="17"/>
      <c r="E18" s="17"/>
      <c r="F18" s="17"/>
      <c r="G18" s="18"/>
      <c r="H18" s="12"/>
      <c r="I18" s="6"/>
      <c r="J18" s="6"/>
      <c r="K18" s="6"/>
      <c r="L18" s="6"/>
      <c r="M18" s="7"/>
    </row>
    <row r="19" spans="1:13" ht="15" customHeight="1">
      <c r="A19" s="41" t="s">
        <v>13</v>
      </c>
      <c r="B19" s="3">
        <v>2830</v>
      </c>
      <c r="C19" s="4">
        <v>2213</v>
      </c>
      <c r="D19" s="4">
        <v>617</v>
      </c>
      <c r="E19" s="4">
        <v>594</v>
      </c>
      <c r="F19" s="4">
        <v>23</v>
      </c>
      <c r="G19" s="5">
        <v>0</v>
      </c>
      <c r="H19" s="12">
        <v>3684</v>
      </c>
      <c r="I19" s="6">
        <v>2547</v>
      </c>
      <c r="J19" s="4">
        <v>1091</v>
      </c>
      <c r="K19" s="6">
        <v>1066</v>
      </c>
      <c r="L19" s="6">
        <v>25</v>
      </c>
      <c r="M19" s="7">
        <v>0</v>
      </c>
    </row>
    <row r="20" spans="1:13" ht="15" customHeight="1">
      <c r="A20" s="14" t="s">
        <v>75</v>
      </c>
      <c r="B20" s="3">
        <f>+B19/$B$19*100</f>
        <v>100</v>
      </c>
      <c r="C20" s="8">
        <f>+C19/$B$19*100</f>
        <v>78.19787985865725</v>
      </c>
      <c r="D20" s="8">
        <f>+D19/$B$19*100</f>
        <v>21.80212014134276</v>
      </c>
      <c r="E20" s="8">
        <f>E19/D19*100</f>
        <v>96.27228525121556</v>
      </c>
      <c r="F20" s="8">
        <f>F19/D19*100</f>
        <v>3.727714748784441</v>
      </c>
      <c r="G20" s="9">
        <f>G19/D19*100</f>
        <v>0</v>
      </c>
      <c r="H20" s="12">
        <f>+H19/$H$19*100</f>
        <v>100</v>
      </c>
      <c r="I20" s="13">
        <f>+I19/$H$19*100</f>
        <v>69.13680781758957</v>
      </c>
      <c r="J20" s="13">
        <f>+J19/$H$19*100</f>
        <v>29.61454940282302</v>
      </c>
      <c r="K20" s="8">
        <f>K19/J19*100</f>
        <v>97.70852428964253</v>
      </c>
      <c r="L20" s="8">
        <f>L19/J19*100</f>
        <v>2.2914757103574703</v>
      </c>
      <c r="M20" s="9">
        <f>M19/J19*100</f>
        <v>0</v>
      </c>
    </row>
    <row r="21" spans="1:13" ht="15" customHeight="1">
      <c r="A21" s="14" t="s">
        <v>76</v>
      </c>
      <c r="B21" s="15">
        <f aca="true" t="shared" si="2" ref="B21:M21">+B19/B7*100</f>
        <v>23.495226234952263</v>
      </c>
      <c r="C21" s="8">
        <f t="shared" si="2"/>
        <v>48.57330992098332</v>
      </c>
      <c r="D21" s="8">
        <f t="shared" si="2"/>
        <v>8.238750166911469</v>
      </c>
      <c r="E21" s="8">
        <f t="shared" si="2"/>
        <v>10.576923076923077</v>
      </c>
      <c r="F21" s="8">
        <f t="shared" si="2"/>
        <v>1.507208387942333</v>
      </c>
      <c r="G21" s="9">
        <f t="shared" si="2"/>
        <v>0</v>
      </c>
      <c r="H21" s="8">
        <f t="shared" si="2"/>
        <v>23.304655870445345</v>
      </c>
      <c r="I21" s="8">
        <f t="shared" si="2"/>
        <v>43.921365752715985</v>
      </c>
      <c r="J21" s="8">
        <f t="shared" si="2"/>
        <v>10.900189829153762</v>
      </c>
      <c r="K21" s="8">
        <f t="shared" si="2"/>
        <v>12.015329125338143</v>
      </c>
      <c r="L21" s="8">
        <f t="shared" si="2"/>
        <v>2.3041474654377883</v>
      </c>
      <c r="M21" s="9">
        <f t="shared" si="2"/>
        <v>0</v>
      </c>
    </row>
    <row r="22" spans="1:13" ht="15" customHeight="1">
      <c r="A22" s="40"/>
      <c r="B22" s="3"/>
      <c r="C22" s="4"/>
      <c r="D22" s="4"/>
      <c r="E22" s="4"/>
      <c r="F22" s="4"/>
      <c r="G22" s="5"/>
      <c r="H22" s="12"/>
      <c r="I22" s="6"/>
      <c r="J22" s="6"/>
      <c r="K22" s="6"/>
      <c r="L22" s="6"/>
      <c r="M22" s="7"/>
    </row>
    <row r="23" spans="1:13" ht="15" customHeight="1">
      <c r="A23" s="42" t="s">
        <v>14</v>
      </c>
      <c r="B23" s="3">
        <v>4036</v>
      </c>
      <c r="C23" s="4">
        <v>2001</v>
      </c>
      <c r="D23" s="4">
        <v>2035</v>
      </c>
      <c r="E23" s="4">
        <v>1843</v>
      </c>
      <c r="F23" s="4">
        <v>164</v>
      </c>
      <c r="G23" s="5">
        <v>28</v>
      </c>
      <c r="H23" s="12">
        <v>7698</v>
      </c>
      <c r="I23" s="6">
        <v>3674</v>
      </c>
      <c r="J23" s="6">
        <v>4024</v>
      </c>
      <c r="K23" s="6">
        <v>3919</v>
      </c>
      <c r="L23" s="6">
        <v>96</v>
      </c>
      <c r="M23" s="7">
        <v>9</v>
      </c>
    </row>
    <row r="24" spans="1:13" ht="15" customHeight="1">
      <c r="A24" s="14" t="s">
        <v>12</v>
      </c>
      <c r="B24" s="3">
        <f>+B23/$B$23*100</f>
        <v>100</v>
      </c>
      <c r="C24" s="8">
        <f>+C23/$B$23*100</f>
        <v>49.57879088206145</v>
      </c>
      <c r="D24" s="8">
        <f>+D23/$B$23*100</f>
        <v>50.421209117938545</v>
      </c>
      <c r="E24" s="8">
        <f>E23/D23*100</f>
        <v>90.56511056511056</v>
      </c>
      <c r="F24" s="8">
        <f>F23/D23*100</f>
        <v>8.058968058968059</v>
      </c>
      <c r="G24" s="9">
        <f>G23/D23*100</f>
        <v>1.375921375921376</v>
      </c>
      <c r="H24" s="12">
        <f>+H23/$H$23*100</f>
        <v>100</v>
      </c>
      <c r="I24" s="17">
        <f>+I23/$H$23*100</f>
        <v>47.7266822551312</v>
      </c>
      <c r="J24" s="17">
        <f>+J23/$H$23*100</f>
        <v>52.2733177448688</v>
      </c>
      <c r="K24" s="8">
        <f>K23/J23*100</f>
        <v>97.39065606361828</v>
      </c>
      <c r="L24" s="8">
        <f>L23/J23*100</f>
        <v>2.3856858846918487</v>
      </c>
      <c r="M24" s="9">
        <f>M23/J23*100</f>
        <v>0.22365805168986083</v>
      </c>
    </row>
    <row r="25" spans="1:13" ht="15" customHeight="1">
      <c r="A25" s="14" t="s">
        <v>10</v>
      </c>
      <c r="B25" s="15">
        <f aca="true" t="shared" si="3" ref="B25:M25">+B23/B7*100</f>
        <v>33.5076795350768</v>
      </c>
      <c r="C25" s="8">
        <f t="shared" si="3"/>
        <v>43.92010535557507</v>
      </c>
      <c r="D25" s="8">
        <f t="shared" si="3"/>
        <v>27.1731873414341</v>
      </c>
      <c r="E25" s="8">
        <f t="shared" si="3"/>
        <v>32.816951566951566</v>
      </c>
      <c r="F25" s="8">
        <f t="shared" si="3"/>
        <v>10.747051114023591</v>
      </c>
      <c r="G25" s="9">
        <f t="shared" si="3"/>
        <v>8.069164265129682</v>
      </c>
      <c r="H25" s="8">
        <f t="shared" si="3"/>
        <v>48.696862348178136</v>
      </c>
      <c r="I25" s="8">
        <f t="shared" si="3"/>
        <v>63.355750991550266</v>
      </c>
      <c r="J25" s="8">
        <f t="shared" si="3"/>
        <v>40.203816565091415</v>
      </c>
      <c r="K25" s="8">
        <f t="shared" si="3"/>
        <v>44.1726780883679</v>
      </c>
      <c r="L25" s="8">
        <f t="shared" si="3"/>
        <v>8.847926267281107</v>
      </c>
      <c r="M25" s="9">
        <f t="shared" si="3"/>
        <v>17.307692307692307</v>
      </c>
    </row>
    <row r="26" spans="1:13" ht="15" customHeight="1">
      <c r="A26" s="40"/>
      <c r="B26" s="3"/>
      <c r="C26" s="4"/>
      <c r="D26" s="4"/>
      <c r="E26" s="4"/>
      <c r="F26" s="4"/>
      <c r="G26" s="5"/>
      <c r="H26" s="12"/>
      <c r="I26" s="6"/>
      <c r="J26" s="6"/>
      <c r="K26" s="6"/>
      <c r="L26" s="6"/>
      <c r="M26" s="7"/>
    </row>
    <row r="27" spans="1:13" ht="15" customHeight="1">
      <c r="A27" s="2" t="s">
        <v>15</v>
      </c>
      <c r="B27" s="3">
        <v>16683</v>
      </c>
      <c r="C27" s="4">
        <v>1252</v>
      </c>
      <c r="D27" s="4">
        <v>15431</v>
      </c>
      <c r="E27" s="4">
        <v>4966</v>
      </c>
      <c r="F27" s="4">
        <v>6088</v>
      </c>
      <c r="G27" s="5">
        <v>4377</v>
      </c>
      <c r="H27" s="12">
        <v>11899</v>
      </c>
      <c r="I27" s="6">
        <v>514</v>
      </c>
      <c r="J27" s="6">
        <v>11384</v>
      </c>
      <c r="K27" s="6">
        <v>6803</v>
      </c>
      <c r="L27" s="6">
        <v>4076</v>
      </c>
      <c r="M27" s="7">
        <v>505</v>
      </c>
    </row>
    <row r="28" spans="1:13" ht="15" customHeight="1">
      <c r="A28" s="14" t="s">
        <v>12</v>
      </c>
      <c r="B28" s="3">
        <f>+B27/$B$27*100</f>
        <v>100</v>
      </c>
      <c r="C28" s="8">
        <f>+C27/$B$27*100</f>
        <v>7.504645447461487</v>
      </c>
      <c r="D28" s="8">
        <f>+D27/$B$27*100</f>
        <v>92.49535455253852</v>
      </c>
      <c r="E28" s="8">
        <f>E27/D27*100</f>
        <v>32.18197135636057</v>
      </c>
      <c r="F28" s="8">
        <f>F27/D27*100</f>
        <v>39.45304905709286</v>
      </c>
      <c r="G28" s="9">
        <f>G27/D27*100</f>
        <v>28.364979586546564</v>
      </c>
      <c r="H28" s="12">
        <f>+H27/$H$27*100</f>
        <v>100</v>
      </c>
      <c r="I28" s="13">
        <f>+I27/$H$27*100</f>
        <v>4.3196907303134715</v>
      </c>
      <c r="J28" s="13">
        <f>+J27/$H$27*100</f>
        <v>95.67190520211783</v>
      </c>
      <c r="K28" s="8">
        <f>K27/J27*100</f>
        <v>59.759311314125085</v>
      </c>
      <c r="L28" s="8">
        <f>L27/J27*100</f>
        <v>35.804638088545325</v>
      </c>
      <c r="M28" s="9">
        <f>M27/J27*100</f>
        <v>4.436050597329586</v>
      </c>
    </row>
    <row r="29" spans="1:13" ht="15" customHeight="1">
      <c r="A29" s="14" t="s">
        <v>16</v>
      </c>
      <c r="B29" s="15">
        <f aca="true" t="shared" si="4" ref="B29:M29">+B27/B32*100</f>
        <v>99.56433516352351</v>
      </c>
      <c r="C29" s="8">
        <f t="shared" si="4"/>
        <v>138.0374862183021</v>
      </c>
      <c r="D29" s="8">
        <f t="shared" si="4"/>
        <v>97.36260962836772</v>
      </c>
      <c r="E29" s="8">
        <f t="shared" si="4"/>
        <v>92.0994065281899</v>
      </c>
      <c r="F29" s="8">
        <f t="shared" si="4"/>
        <v>98.00386349001931</v>
      </c>
      <c r="G29" s="9">
        <f t="shared" si="4"/>
        <v>103.10954063604241</v>
      </c>
      <c r="H29" s="8">
        <f t="shared" si="4"/>
        <v>95.6357498794406</v>
      </c>
      <c r="I29" s="8">
        <f t="shared" si="4"/>
        <v>157.18654434250766</v>
      </c>
      <c r="J29" s="8">
        <f t="shared" si="4"/>
        <v>93.9661576557986</v>
      </c>
      <c r="K29" s="8">
        <f t="shared" si="4"/>
        <v>90.29731882134324</v>
      </c>
      <c r="L29" s="8">
        <f t="shared" si="4"/>
        <v>100.34465780403742</v>
      </c>
      <c r="M29" s="9">
        <f t="shared" si="4"/>
        <v>97.30250481695568</v>
      </c>
    </row>
    <row r="30" spans="1:13" ht="15" customHeight="1">
      <c r="A30" s="14" t="s">
        <v>17</v>
      </c>
      <c r="B30" s="15">
        <f aca="true" t="shared" si="5" ref="B30:M30">+B27/B7</f>
        <v>1.3850560398505605</v>
      </c>
      <c r="C30" s="8">
        <f t="shared" si="5"/>
        <v>0.27480245829675154</v>
      </c>
      <c r="D30" s="8">
        <f t="shared" si="5"/>
        <v>2.0604887167846173</v>
      </c>
      <c r="E30" s="8">
        <f t="shared" si="5"/>
        <v>0.8842592592592593</v>
      </c>
      <c r="F30" s="8">
        <f t="shared" si="5"/>
        <v>3.9895150720838792</v>
      </c>
      <c r="G30" s="9">
        <f t="shared" si="5"/>
        <v>12.613832853025936</v>
      </c>
      <c r="H30" s="8">
        <f t="shared" si="5"/>
        <v>0.7527201417004049</v>
      </c>
      <c r="I30" s="8">
        <f t="shared" si="5"/>
        <v>0.08863597171926194</v>
      </c>
      <c r="J30" s="8">
        <f t="shared" si="5"/>
        <v>1.1373763612748526</v>
      </c>
      <c r="K30" s="8">
        <f t="shared" si="5"/>
        <v>0.7667944093778178</v>
      </c>
      <c r="L30" s="8">
        <f t="shared" si="5"/>
        <v>3.7566820276497697</v>
      </c>
      <c r="M30" s="9">
        <f t="shared" si="5"/>
        <v>9.711538461538462</v>
      </c>
    </row>
    <row r="31" spans="1:13" ht="15" customHeight="1">
      <c r="A31" s="40"/>
      <c r="B31" s="3"/>
      <c r="C31" s="4"/>
      <c r="D31" s="4"/>
      <c r="E31" s="4"/>
      <c r="F31" s="4"/>
      <c r="G31" s="5"/>
      <c r="H31" s="12"/>
      <c r="I31" s="6"/>
      <c r="J31" s="6"/>
      <c r="K31" s="6"/>
      <c r="L31" s="6"/>
      <c r="M31" s="7"/>
    </row>
    <row r="32" spans="1:13" ht="15" customHeight="1">
      <c r="A32" s="41" t="s">
        <v>47</v>
      </c>
      <c r="B32" s="3">
        <v>16756</v>
      </c>
      <c r="C32" s="4">
        <v>907</v>
      </c>
      <c r="D32" s="4">
        <v>15849</v>
      </c>
      <c r="E32" s="4">
        <v>5392</v>
      </c>
      <c r="F32" s="4">
        <v>6212</v>
      </c>
      <c r="G32" s="5">
        <v>4245</v>
      </c>
      <c r="H32" s="12">
        <v>12442</v>
      </c>
      <c r="I32" s="6">
        <v>327</v>
      </c>
      <c r="J32" s="6">
        <v>12115</v>
      </c>
      <c r="K32" s="6">
        <v>7534</v>
      </c>
      <c r="L32" s="6">
        <v>4062</v>
      </c>
      <c r="M32" s="7">
        <v>519</v>
      </c>
    </row>
    <row r="33" spans="1:13" ht="15" customHeight="1">
      <c r="A33" s="14" t="s">
        <v>12</v>
      </c>
      <c r="B33" s="3">
        <f>+B32/$B$32*100</f>
        <v>100</v>
      </c>
      <c r="C33" s="8">
        <f>+C32/$B$32*100</f>
        <v>5.412986392933875</v>
      </c>
      <c r="D33" s="8">
        <f>+D32/$B$32*100</f>
        <v>94.58701360706613</v>
      </c>
      <c r="E33" s="8">
        <f>E32/D32*100</f>
        <v>34.02107388478768</v>
      </c>
      <c r="F33" s="8">
        <f>F32/D32*100</f>
        <v>39.194901886554355</v>
      </c>
      <c r="G33" s="9">
        <f>G32/D32*100</f>
        <v>26.78402422865796</v>
      </c>
      <c r="H33" s="12">
        <f>+H32/$H$32*100</f>
        <v>100</v>
      </c>
      <c r="I33" s="13">
        <f>+I32/$H$32*100</f>
        <v>2.628194823983282</v>
      </c>
      <c r="J33" s="13">
        <f>+J32/$H$32*100</f>
        <v>97.37180517601671</v>
      </c>
      <c r="K33" s="8">
        <f>K32/J32*100</f>
        <v>62.18737102765167</v>
      </c>
      <c r="L33" s="8">
        <f>L32/J32*100</f>
        <v>33.52868345026827</v>
      </c>
      <c r="M33" s="9">
        <f>M32/J32*100</f>
        <v>4.283945522080066</v>
      </c>
    </row>
    <row r="34" spans="1:13" ht="15" customHeight="1">
      <c r="A34" s="14" t="s">
        <v>17</v>
      </c>
      <c r="B34" s="15">
        <f aca="true" t="shared" si="6" ref="B34:M34">+B32/B7</f>
        <v>1.3911166459111663</v>
      </c>
      <c r="C34" s="8">
        <f t="shared" si="6"/>
        <v>0.19907813871817384</v>
      </c>
      <c r="D34" s="8">
        <f t="shared" si="6"/>
        <v>2.1163039124048604</v>
      </c>
      <c r="E34" s="8">
        <f t="shared" si="6"/>
        <v>0.9601139601139601</v>
      </c>
      <c r="F34" s="8">
        <f t="shared" si="6"/>
        <v>4.070773263433814</v>
      </c>
      <c r="G34" s="9">
        <f t="shared" si="6"/>
        <v>12.23342939481268</v>
      </c>
      <c r="H34" s="8">
        <f t="shared" si="6"/>
        <v>0.7870698380566802</v>
      </c>
      <c r="I34" s="8">
        <f t="shared" si="6"/>
        <v>0.05638903259182618</v>
      </c>
      <c r="J34" s="8">
        <f t="shared" si="6"/>
        <v>1.2104106304326105</v>
      </c>
      <c r="K34" s="8">
        <f t="shared" si="6"/>
        <v>0.8491884580703336</v>
      </c>
      <c r="L34" s="8">
        <f t="shared" si="6"/>
        <v>3.743778801843318</v>
      </c>
      <c r="M34" s="9">
        <f t="shared" si="6"/>
        <v>9.98076923076923</v>
      </c>
    </row>
    <row r="35" spans="1:13" ht="15" customHeight="1">
      <c r="A35" s="43"/>
      <c r="B35" s="11"/>
      <c r="C35" s="12"/>
      <c r="D35" s="12"/>
      <c r="E35" s="12"/>
      <c r="F35" s="12"/>
      <c r="G35" s="7"/>
      <c r="H35" s="12"/>
      <c r="I35" s="6"/>
      <c r="J35" s="6"/>
      <c r="K35" s="6"/>
      <c r="L35" s="6"/>
      <c r="M35" s="7"/>
    </row>
    <row r="36" spans="1:13" ht="15.75" customHeight="1">
      <c r="A36" s="44" t="s">
        <v>48</v>
      </c>
      <c r="B36" s="3">
        <v>982</v>
      </c>
      <c r="C36" s="4">
        <v>211</v>
      </c>
      <c r="D36" s="4">
        <v>771</v>
      </c>
      <c r="E36" s="4">
        <v>462</v>
      </c>
      <c r="F36" s="4">
        <v>226</v>
      </c>
      <c r="G36" s="5">
        <v>83</v>
      </c>
      <c r="H36" s="12">
        <v>1014</v>
      </c>
      <c r="I36" s="6">
        <v>226</v>
      </c>
      <c r="J36" s="6">
        <v>788</v>
      </c>
      <c r="K36" s="6">
        <v>636</v>
      </c>
      <c r="L36" s="6">
        <v>143</v>
      </c>
      <c r="M36" s="7">
        <v>9</v>
      </c>
    </row>
    <row r="37" spans="1:13" ht="15.75" customHeight="1">
      <c r="A37" s="14" t="s">
        <v>12</v>
      </c>
      <c r="B37" s="19">
        <f>+B36/$B$36*100</f>
        <v>100</v>
      </c>
      <c r="C37" s="8">
        <f>+C36/$B$36*100</f>
        <v>21.486761710794298</v>
      </c>
      <c r="D37" s="8">
        <f>+D36/$B$36*100</f>
        <v>78.5132382892057</v>
      </c>
      <c r="E37" s="8">
        <f>E36/D36*100</f>
        <v>59.92217898832685</v>
      </c>
      <c r="F37" s="8">
        <f>F36/D36*100</f>
        <v>29.31258106355383</v>
      </c>
      <c r="G37" s="9">
        <f>G36/D36*100</f>
        <v>10.765239948119326</v>
      </c>
      <c r="H37" s="37">
        <f>+H36/$H$36*100</f>
        <v>100</v>
      </c>
      <c r="I37" s="13">
        <f>+I36/$H$36*100</f>
        <v>22.287968441814595</v>
      </c>
      <c r="J37" s="13">
        <f>+J36/$H$36*100</f>
        <v>77.7120315581854</v>
      </c>
      <c r="K37" s="8">
        <f>K36/J36*100</f>
        <v>80.71065989847716</v>
      </c>
      <c r="L37" s="8">
        <f>L36/J36*100</f>
        <v>18.14720812182741</v>
      </c>
      <c r="M37" s="9">
        <f>M36/J36*100</f>
        <v>1.1421319796954315</v>
      </c>
    </row>
    <row r="38" spans="1:13" ht="15.75" customHeight="1">
      <c r="A38" s="14" t="s">
        <v>18</v>
      </c>
      <c r="B38" s="15">
        <f aca="true" t="shared" si="7" ref="B38:M38">+B36/B32*100</f>
        <v>5.860587252327525</v>
      </c>
      <c r="C38" s="8">
        <f t="shared" si="7"/>
        <v>23.26350606394708</v>
      </c>
      <c r="D38" s="8">
        <f t="shared" si="7"/>
        <v>4.864660230929396</v>
      </c>
      <c r="E38" s="8">
        <f t="shared" si="7"/>
        <v>8.568249258160238</v>
      </c>
      <c r="F38" s="8">
        <f t="shared" si="7"/>
        <v>3.638119768190599</v>
      </c>
      <c r="G38" s="9">
        <f t="shared" si="7"/>
        <v>1.955241460541814</v>
      </c>
      <c r="H38" s="8">
        <f t="shared" si="7"/>
        <v>8.149815142260087</v>
      </c>
      <c r="I38" s="8">
        <f t="shared" si="7"/>
        <v>69.1131498470948</v>
      </c>
      <c r="J38" s="8">
        <f t="shared" si="7"/>
        <v>6.504333470903838</v>
      </c>
      <c r="K38" s="8">
        <f t="shared" si="7"/>
        <v>8.441730820281391</v>
      </c>
      <c r="L38" s="8">
        <f t="shared" si="7"/>
        <v>3.520433284096504</v>
      </c>
      <c r="M38" s="9">
        <f t="shared" si="7"/>
        <v>1.7341040462427744</v>
      </c>
    </row>
    <row r="39" spans="1:13" ht="15.75" customHeight="1">
      <c r="A39" s="14" t="s">
        <v>17</v>
      </c>
      <c r="B39" s="15">
        <f aca="true" t="shared" si="8" ref="B39:M39">+B36/B7</f>
        <v>0.08152760481527604</v>
      </c>
      <c r="C39" s="8">
        <f t="shared" si="8"/>
        <v>0.046312554872695345</v>
      </c>
      <c r="D39" s="8">
        <f t="shared" si="8"/>
        <v>0.10295099479236212</v>
      </c>
      <c r="E39" s="8">
        <f t="shared" si="8"/>
        <v>0.08226495726495726</v>
      </c>
      <c r="F39" s="8">
        <f t="shared" si="8"/>
        <v>0.14809960681520315</v>
      </c>
      <c r="G39" s="9">
        <f t="shared" si="8"/>
        <v>0.23919308357348704</v>
      </c>
      <c r="H39" s="8">
        <f t="shared" si="8"/>
        <v>0.06414473684210527</v>
      </c>
      <c r="I39" s="8">
        <f t="shared" si="8"/>
        <v>0.03897223659251595</v>
      </c>
      <c r="J39" s="8">
        <f t="shared" si="8"/>
        <v>0.07872914377060646</v>
      </c>
      <c r="K39" s="8">
        <f t="shared" si="8"/>
        <v>0.07168620378719567</v>
      </c>
      <c r="L39" s="8">
        <f t="shared" si="8"/>
        <v>0.13179723502304147</v>
      </c>
      <c r="M39" s="9">
        <f t="shared" si="8"/>
        <v>0.17307692307692307</v>
      </c>
    </row>
    <row r="40" spans="1:13" ht="15.75" customHeight="1">
      <c r="A40" s="45"/>
      <c r="B40" s="3"/>
      <c r="C40" s="4"/>
      <c r="D40" s="4"/>
      <c r="E40" s="4"/>
      <c r="F40" s="4"/>
      <c r="G40" s="5"/>
      <c r="H40" s="12"/>
      <c r="I40" s="6"/>
      <c r="J40" s="6"/>
      <c r="K40" s="6"/>
      <c r="L40" s="6"/>
      <c r="M40" s="7"/>
    </row>
    <row r="41" spans="1:13" ht="15.75" customHeight="1">
      <c r="A41" s="44" t="s">
        <v>49</v>
      </c>
      <c r="B41" s="3">
        <v>11369</v>
      </c>
      <c r="C41" s="4">
        <v>3</v>
      </c>
      <c r="D41" s="4">
        <v>11366</v>
      </c>
      <c r="E41" s="4">
        <v>4432</v>
      </c>
      <c r="F41" s="4">
        <v>4669</v>
      </c>
      <c r="G41" s="5">
        <v>2265</v>
      </c>
      <c r="H41" s="12">
        <v>10811</v>
      </c>
      <c r="I41" s="6">
        <v>39</v>
      </c>
      <c r="J41" s="6">
        <v>10771</v>
      </c>
      <c r="K41" s="6">
        <v>6550</v>
      </c>
      <c r="L41" s="6">
        <v>3746</v>
      </c>
      <c r="M41" s="7">
        <v>475</v>
      </c>
    </row>
    <row r="42" spans="1:13" ht="15.75" customHeight="1">
      <c r="A42" s="14" t="s">
        <v>12</v>
      </c>
      <c r="B42" s="3">
        <f>+B41/$B$41*100</f>
        <v>100</v>
      </c>
      <c r="C42" s="8">
        <f>+C41/$B$41*100</f>
        <v>0.02638754507872284</v>
      </c>
      <c r="D42" s="8">
        <f>+D41/$B$41*100</f>
        <v>99.97361245492128</v>
      </c>
      <c r="E42" s="8">
        <f>E41/D41*100</f>
        <v>38.993489354214326</v>
      </c>
      <c r="F42" s="8">
        <f>F41/D41*100</f>
        <v>41.07865563962696</v>
      </c>
      <c r="G42" s="9">
        <f>G41/D41*100</f>
        <v>19.92785500615872</v>
      </c>
      <c r="H42" s="12">
        <f>+H41/$H$41*100</f>
        <v>100</v>
      </c>
      <c r="I42" s="13">
        <f>+I41/$H$41*100</f>
        <v>0.36074368698547776</v>
      </c>
      <c r="J42" s="13">
        <f>+J41/$H$41*100</f>
        <v>99.63000647488668</v>
      </c>
      <c r="K42" s="8">
        <f>K41/J41*100</f>
        <v>60.81143812088015</v>
      </c>
      <c r="L42" s="8">
        <f>L41/J41*100</f>
        <v>34.77857209172779</v>
      </c>
      <c r="M42" s="9">
        <f>M41/J41*100</f>
        <v>4.409989787392071</v>
      </c>
    </row>
    <row r="43" spans="1:13" ht="15.75" customHeight="1">
      <c r="A43" s="14" t="s">
        <v>16</v>
      </c>
      <c r="B43" s="15">
        <f aca="true" t="shared" si="9" ref="B43:M43">+B41/B32*100</f>
        <v>67.85032227261877</v>
      </c>
      <c r="C43" s="8">
        <f t="shared" si="9"/>
        <v>0.33076074972436603</v>
      </c>
      <c r="D43" s="8">
        <f t="shared" si="9"/>
        <v>71.71430374156098</v>
      </c>
      <c r="E43" s="8">
        <f t="shared" si="9"/>
        <v>82.19584569732937</v>
      </c>
      <c r="F43" s="8">
        <f t="shared" si="9"/>
        <v>75.1609787508049</v>
      </c>
      <c r="G43" s="9">
        <f t="shared" si="9"/>
        <v>53.35689045936396</v>
      </c>
      <c r="H43" s="8">
        <f t="shared" si="9"/>
        <v>86.8911750522424</v>
      </c>
      <c r="I43" s="8">
        <f t="shared" si="9"/>
        <v>11.926605504587156</v>
      </c>
      <c r="J43" s="8">
        <f t="shared" si="9"/>
        <v>88.90631448617417</v>
      </c>
      <c r="K43" s="8">
        <f t="shared" si="9"/>
        <v>86.93920891956463</v>
      </c>
      <c r="L43" s="8">
        <f t="shared" si="9"/>
        <v>92.22058099458394</v>
      </c>
      <c r="M43" s="9">
        <f t="shared" si="9"/>
        <v>91.52215799614643</v>
      </c>
    </row>
    <row r="44" spans="1:13" ht="15.75" customHeight="1">
      <c r="A44" s="29" t="s">
        <v>17</v>
      </c>
      <c r="B44" s="21">
        <f aca="true" t="shared" si="10" ref="B44:M44">+B41/B7</f>
        <v>0.9438771274387713</v>
      </c>
      <c r="C44" s="22">
        <f t="shared" si="10"/>
        <v>0.0006584723441615452</v>
      </c>
      <c r="D44" s="22">
        <f t="shared" si="10"/>
        <v>1.5176926158365602</v>
      </c>
      <c r="E44" s="22">
        <f t="shared" si="10"/>
        <v>0.7891737891737892</v>
      </c>
      <c r="F44" s="22">
        <f t="shared" si="10"/>
        <v>3.0596330275229358</v>
      </c>
      <c r="G44" s="23">
        <f>G41/G7</f>
        <v>6.527377521613833</v>
      </c>
      <c r="H44" s="22">
        <f t="shared" si="10"/>
        <v>0.6838942307692307</v>
      </c>
      <c r="I44" s="22">
        <f t="shared" si="10"/>
        <v>0.006725297465080186</v>
      </c>
      <c r="J44" s="22">
        <f t="shared" si="10"/>
        <v>1.0761314816665002</v>
      </c>
      <c r="K44" s="22">
        <f t="shared" si="10"/>
        <v>0.7382777276825969</v>
      </c>
      <c r="L44" s="22">
        <f t="shared" si="10"/>
        <v>3.4525345622119814</v>
      </c>
      <c r="M44" s="23">
        <f t="shared" si="10"/>
        <v>9.134615384615385</v>
      </c>
    </row>
    <row r="45" spans="1:13" ht="15" customHeight="1">
      <c r="A45" s="90" t="s">
        <v>41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</row>
    <row r="46" spans="1:13" ht="15" customHeight="1">
      <c r="A46" s="47" t="s">
        <v>19</v>
      </c>
      <c r="B46" s="24"/>
      <c r="C46" s="25"/>
      <c r="D46" s="4">
        <v>24231</v>
      </c>
      <c r="E46" s="4">
        <v>9857</v>
      </c>
      <c r="F46" s="4">
        <v>9724</v>
      </c>
      <c r="G46" s="5">
        <v>4650</v>
      </c>
      <c r="H46" s="25"/>
      <c r="I46" s="26"/>
      <c r="J46" s="6">
        <v>20263</v>
      </c>
      <c r="K46" s="6">
        <v>12747</v>
      </c>
      <c r="L46" s="6">
        <v>6717</v>
      </c>
      <c r="M46" s="7">
        <v>799</v>
      </c>
    </row>
    <row r="47" spans="1:13" ht="15" customHeight="1">
      <c r="A47" s="14" t="s">
        <v>8</v>
      </c>
      <c r="B47" s="24"/>
      <c r="C47" s="25"/>
      <c r="D47" s="4">
        <f>+D46/$D$46*100</f>
        <v>100</v>
      </c>
      <c r="E47" s="8">
        <f>+E46/$D$46*100</f>
        <v>40.679295117824275</v>
      </c>
      <c r="F47" s="8">
        <f>+F46/$D$46*100</f>
        <v>40.13041145639883</v>
      </c>
      <c r="G47" s="9">
        <f>+G46/$D$46*100</f>
        <v>19.190293425776897</v>
      </c>
      <c r="H47" s="25"/>
      <c r="I47" s="26"/>
      <c r="J47" s="6">
        <v>100</v>
      </c>
      <c r="K47" s="6">
        <v>62.91</v>
      </c>
      <c r="L47" s="6">
        <v>33.15</v>
      </c>
      <c r="M47" s="7">
        <v>3.9</v>
      </c>
    </row>
    <row r="48" spans="1:13" ht="15" customHeight="1">
      <c r="A48" s="45"/>
      <c r="B48" s="11"/>
      <c r="C48" s="12"/>
      <c r="D48" s="4"/>
      <c r="E48" s="4"/>
      <c r="F48" s="4"/>
      <c r="G48" s="5"/>
      <c r="H48" s="12"/>
      <c r="I48" s="6"/>
      <c r="J48" s="6"/>
      <c r="K48" s="6"/>
      <c r="L48" s="6"/>
      <c r="M48" s="7"/>
    </row>
    <row r="49" spans="1:13" ht="15" customHeight="1">
      <c r="A49" s="35" t="s">
        <v>40</v>
      </c>
      <c r="B49" s="27"/>
      <c r="C49" s="28"/>
      <c r="D49" s="10">
        <v>219.6</v>
      </c>
      <c r="E49" s="10">
        <v>229.2</v>
      </c>
      <c r="F49" s="10">
        <v>214.4</v>
      </c>
      <c r="G49" s="64">
        <v>211.5</v>
      </c>
      <c r="H49" s="67"/>
      <c r="I49" s="65"/>
      <c r="J49" s="20">
        <v>195.14</v>
      </c>
      <c r="K49" s="20">
        <v>203.55</v>
      </c>
      <c r="L49" s="20">
        <v>183.68</v>
      </c>
      <c r="M49" s="66">
        <v>171.73</v>
      </c>
    </row>
    <row r="50" spans="1:13" ht="15" customHeight="1">
      <c r="A50" s="48"/>
      <c r="B50" s="11"/>
      <c r="C50" s="12"/>
      <c r="D50" s="12"/>
      <c r="E50" s="12"/>
      <c r="F50" s="12"/>
      <c r="G50" s="7"/>
      <c r="H50" s="12"/>
      <c r="I50" s="6"/>
      <c r="J50" s="6"/>
      <c r="K50" s="6"/>
      <c r="L50" s="6"/>
      <c r="M50" s="7"/>
    </row>
    <row r="51" spans="1:13" ht="15" customHeight="1">
      <c r="A51" s="47" t="s">
        <v>20</v>
      </c>
      <c r="B51" s="3"/>
      <c r="C51" s="4"/>
      <c r="D51" s="4"/>
      <c r="E51" s="4"/>
      <c r="F51" s="4"/>
      <c r="G51" s="5"/>
      <c r="H51" s="12"/>
      <c r="I51" s="6"/>
      <c r="J51" s="6"/>
      <c r="K51" s="6"/>
      <c r="L51" s="6"/>
      <c r="M51" s="7"/>
    </row>
    <row r="52" spans="1:13" ht="15" customHeight="1">
      <c r="A52" s="14" t="s">
        <v>21</v>
      </c>
      <c r="B52" s="24"/>
      <c r="C52" s="25"/>
      <c r="D52" s="4">
        <v>4526</v>
      </c>
      <c r="E52" s="4">
        <v>3330</v>
      </c>
      <c r="F52" s="4">
        <v>964</v>
      </c>
      <c r="G52" s="5">
        <v>232</v>
      </c>
      <c r="H52" s="25"/>
      <c r="I52" s="26"/>
      <c r="J52" s="6">
        <v>6776</v>
      </c>
      <c r="K52" s="6">
        <v>5841</v>
      </c>
      <c r="L52" s="6">
        <v>890</v>
      </c>
      <c r="M52" s="7">
        <v>45</v>
      </c>
    </row>
    <row r="53" spans="1:13" ht="15" customHeight="1">
      <c r="A53" s="14" t="s">
        <v>22</v>
      </c>
      <c r="B53" s="24"/>
      <c r="C53" s="25"/>
      <c r="D53" s="8">
        <f>+D52/D7*100</f>
        <v>60.43530511416745</v>
      </c>
      <c r="E53" s="8">
        <f>+E52/E7*100</f>
        <v>59.294871794871796</v>
      </c>
      <c r="F53" s="8">
        <f>+F52/F7*100</f>
        <v>63.17169069462647</v>
      </c>
      <c r="G53" s="9">
        <f>+G52/G7*100</f>
        <v>66.85878962536023</v>
      </c>
      <c r="H53" s="25"/>
      <c r="I53" s="26"/>
      <c r="J53" s="8">
        <f>+J52/J7*100</f>
        <v>67.69907083624737</v>
      </c>
      <c r="K53" s="8">
        <f>+K52/K7*100</f>
        <v>65.83633904418394</v>
      </c>
      <c r="L53" s="8">
        <f>+L52/L7*100</f>
        <v>82.02764976958525</v>
      </c>
      <c r="M53" s="9">
        <f>+M52/M7*100</f>
        <v>86.53846153846155</v>
      </c>
    </row>
    <row r="54" spans="1:13" ht="15" customHeight="1">
      <c r="A54" s="14" t="s">
        <v>23</v>
      </c>
      <c r="B54" s="24"/>
      <c r="C54" s="25"/>
      <c r="D54" s="4">
        <v>4551</v>
      </c>
      <c r="E54" s="4">
        <v>1911</v>
      </c>
      <c r="F54" s="4">
        <v>1751</v>
      </c>
      <c r="G54" s="5">
        <v>889</v>
      </c>
      <c r="H54" s="25"/>
      <c r="I54" s="26"/>
      <c r="J54" s="6">
        <v>5175</v>
      </c>
      <c r="K54" s="6">
        <v>3311</v>
      </c>
      <c r="L54" s="6">
        <v>1655</v>
      </c>
      <c r="M54" s="7">
        <v>209</v>
      </c>
    </row>
    <row r="55" spans="1:13" ht="15" customHeight="1">
      <c r="A55" s="14" t="s">
        <v>24</v>
      </c>
      <c r="B55" s="24"/>
      <c r="C55" s="25"/>
      <c r="D55" s="8">
        <f>+D54/D41*100</f>
        <v>40.040471581910964</v>
      </c>
      <c r="E55" s="8">
        <f>+E54/E41*100</f>
        <v>43.11823104693141</v>
      </c>
      <c r="F55" s="8">
        <f>+F54/F41*100</f>
        <v>37.50267723281217</v>
      </c>
      <c r="G55" s="9">
        <f>+G54/G41*100</f>
        <v>39.249448123620304</v>
      </c>
      <c r="H55" s="25"/>
      <c r="I55" s="26"/>
      <c r="J55" s="8">
        <f>+J54/J41*100</f>
        <v>48.04567821000836</v>
      </c>
      <c r="K55" s="8">
        <f>+K54/K41*100</f>
        <v>50.54961832061069</v>
      </c>
      <c r="L55" s="8">
        <f>+L54/L41*100</f>
        <v>44.18045915643353</v>
      </c>
      <c r="M55" s="9">
        <f>+M54/M41*100</f>
        <v>44</v>
      </c>
    </row>
    <row r="56" spans="1:13" ht="15" customHeight="1">
      <c r="A56" s="14"/>
      <c r="B56" s="11"/>
      <c r="C56" s="12"/>
      <c r="D56" s="8"/>
      <c r="E56" s="8"/>
      <c r="F56" s="8"/>
      <c r="G56" s="9"/>
      <c r="H56" s="12"/>
      <c r="I56" s="6"/>
      <c r="J56" s="6"/>
      <c r="K56" s="6"/>
      <c r="L56" s="6"/>
      <c r="M56" s="7"/>
    </row>
    <row r="57" spans="1:13" ht="15" customHeight="1">
      <c r="A57" s="35" t="s">
        <v>43</v>
      </c>
      <c r="B57" s="11"/>
      <c r="C57" s="12"/>
      <c r="D57" s="12"/>
      <c r="E57" s="12"/>
      <c r="F57" s="12"/>
      <c r="G57" s="7"/>
      <c r="H57" s="12"/>
      <c r="I57" s="6"/>
      <c r="J57" s="6"/>
      <c r="K57" s="6"/>
      <c r="L57" s="6"/>
      <c r="M57" s="7"/>
    </row>
    <row r="58" spans="1:13" ht="15" customHeight="1">
      <c r="A58" s="49" t="s">
        <v>36</v>
      </c>
      <c r="B58" s="11"/>
      <c r="C58" s="12"/>
      <c r="D58" s="12"/>
      <c r="E58" s="12"/>
      <c r="F58" s="12"/>
      <c r="G58" s="7"/>
      <c r="H58" s="12"/>
      <c r="I58" s="6"/>
      <c r="J58" s="6"/>
      <c r="K58" s="6"/>
      <c r="L58" s="6"/>
      <c r="M58" s="7"/>
    </row>
    <row r="59" spans="1:13" ht="15" customHeight="1">
      <c r="A59" s="14" t="s">
        <v>21</v>
      </c>
      <c r="B59" s="3">
        <v>3711</v>
      </c>
      <c r="C59" s="4">
        <v>385</v>
      </c>
      <c r="D59" s="4">
        <v>3326</v>
      </c>
      <c r="E59" s="4">
        <v>2067</v>
      </c>
      <c r="F59" s="4">
        <v>1018</v>
      </c>
      <c r="G59" s="5">
        <v>241</v>
      </c>
      <c r="H59" s="12">
        <v>7469</v>
      </c>
      <c r="I59" s="6">
        <v>1631</v>
      </c>
      <c r="J59" s="6">
        <v>5838</v>
      </c>
      <c r="K59" s="6">
        <v>4945</v>
      </c>
      <c r="L59" s="6">
        <v>851</v>
      </c>
      <c r="M59" s="7">
        <v>42</v>
      </c>
    </row>
    <row r="60" spans="1:13" ht="15" customHeight="1">
      <c r="A60" s="14" t="s">
        <v>10</v>
      </c>
      <c r="B60" s="15">
        <f aca="true" t="shared" si="11" ref="B60:M60">+B59/B7*100</f>
        <v>30.809464508094646</v>
      </c>
      <c r="C60" s="8">
        <f t="shared" si="11"/>
        <v>8.450395083406496</v>
      </c>
      <c r="D60" s="8">
        <f t="shared" si="11"/>
        <v>44.41180397916945</v>
      </c>
      <c r="E60" s="8">
        <f t="shared" si="11"/>
        <v>36.80555555555556</v>
      </c>
      <c r="F60" s="8">
        <f t="shared" si="11"/>
        <v>66.71035386631718</v>
      </c>
      <c r="G60" s="9">
        <f t="shared" si="11"/>
        <v>69.45244956772333</v>
      </c>
      <c r="H60" s="8">
        <f t="shared" si="11"/>
        <v>47.24822874493927</v>
      </c>
      <c r="I60" s="8">
        <f t="shared" si="11"/>
        <v>28.125538886014827</v>
      </c>
      <c r="J60" s="8">
        <f t="shared" si="11"/>
        <v>58.327505245279255</v>
      </c>
      <c r="K60" s="8">
        <f t="shared" si="11"/>
        <v>55.737150586113614</v>
      </c>
      <c r="L60" s="8">
        <f t="shared" si="11"/>
        <v>78.4331797235023</v>
      </c>
      <c r="M60" s="9">
        <f t="shared" si="11"/>
        <v>80.76923076923077</v>
      </c>
    </row>
    <row r="61" spans="1:13" ht="15" customHeight="1">
      <c r="A61" s="14" t="s">
        <v>25</v>
      </c>
      <c r="B61" s="3">
        <v>10790</v>
      </c>
      <c r="C61" s="4">
        <v>705</v>
      </c>
      <c r="D61" s="4">
        <v>10085</v>
      </c>
      <c r="E61" s="4">
        <v>5140</v>
      </c>
      <c r="F61" s="4">
        <v>3650</v>
      </c>
      <c r="G61" s="5">
        <v>1295</v>
      </c>
      <c r="H61" s="12">
        <v>18882</v>
      </c>
      <c r="I61" s="6">
        <v>2769</v>
      </c>
      <c r="J61" s="6">
        <v>16113</v>
      </c>
      <c r="K61" s="6">
        <v>12392</v>
      </c>
      <c r="L61" s="6">
        <v>3491</v>
      </c>
      <c r="M61" s="7">
        <v>230</v>
      </c>
    </row>
    <row r="62" spans="1:13" ht="15" customHeight="1">
      <c r="A62" s="14" t="s">
        <v>8</v>
      </c>
      <c r="B62" s="3">
        <f>+B61/$B$61*100</f>
        <v>100</v>
      </c>
      <c r="C62" s="8">
        <f>+C61/$B$61*100</f>
        <v>6.533827618164969</v>
      </c>
      <c r="D62" s="8">
        <f>+D61/$B$61*100</f>
        <v>93.46617238183504</v>
      </c>
      <c r="E62" s="8">
        <f>E61/D61*100</f>
        <v>50.966782350024786</v>
      </c>
      <c r="F62" s="8">
        <f>F61/D61*100</f>
        <v>36.192364898363905</v>
      </c>
      <c r="G62" s="9">
        <f>G61/D61*100</f>
        <v>12.840852751611303</v>
      </c>
      <c r="H62" s="10">
        <f>+H61/$H$61*100</f>
        <v>100</v>
      </c>
      <c r="I62" s="8">
        <f>+I61/$H$61*100</f>
        <v>14.664760088973624</v>
      </c>
      <c r="J62" s="8">
        <f>+J61/$H$61*100</f>
        <v>85.33523991102638</v>
      </c>
      <c r="K62" s="8">
        <f>K61/J61*100</f>
        <v>76.9068454043319</v>
      </c>
      <c r="L62" s="8">
        <f>L61/J61*100</f>
        <v>21.66573574132688</v>
      </c>
      <c r="M62" s="9">
        <f>M61/J61*100</f>
        <v>1.4274188543412152</v>
      </c>
    </row>
    <row r="63" spans="1:13" ht="15" customHeight="1">
      <c r="A63" s="14" t="s">
        <v>26</v>
      </c>
      <c r="B63" s="15">
        <f aca="true" t="shared" si="12" ref="B63:M63">+B61/B7</f>
        <v>0.8958073889580739</v>
      </c>
      <c r="C63" s="8">
        <f t="shared" si="12"/>
        <v>0.15474100087796314</v>
      </c>
      <c r="D63" s="8">
        <f t="shared" si="12"/>
        <v>1.3466417412204568</v>
      </c>
      <c r="E63" s="8">
        <f t="shared" si="12"/>
        <v>0.9152421652421653</v>
      </c>
      <c r="F63" s="8">
        <f t="shared" si="12"/>
        <v>2.3918741808650066</v>
      </c>
      <c r="G63" s="9">
        <f t="shared" si="12"/>
        <v>3.7319884726224783</v>
      </c>
      <c r="H63" s="8">
        <f t="shared" si="12"/>
        <v>1.1944585020242915</v>
      </c>
      <c r="I63" s="8">
        <f t="shared" si="12"/>
        <v>0.47749612002069325</v>
      </c>
      <c r="J63" s="8">
        <f t="shared" si="12"/>
        <v>1.6098511339794186</v>
      </c>
      <c r="K63" s="8">
        <f t="shared" si="12"/>
        <v>1.3967538322813344</v>
      </c>
      <c r="L63" s="8">
        <f t="shared" si="12"/>
        <v>3.217511520737327</v>
      </c>
      <c r="M63" s="9">
        <f t="shared" si="12"/>
        <v>4.423076923076923</v>
      </c>
    </row>
    <row r="64" spans="1:13" ht="15" customHeight="1">
      <c r="A64" s="50"/>
      <c r="B64" s="15"/>
      <c r="C64" s="8"/>
      <c r="D64" s="8"/>
      <c r="E64" s="8"/>
      <c r="F64" s="8"/>
      <c r="G64" s="9"/>
      <c r="H64" s="8"/>
      <c r="I64" s="8"/>
      <c r="J64" s="8"/>
      <c r="K64" s="8"/>
      <c r="L64" s="8"/>
      <c r="M64" s="9"/>
    </row>
    <row r="65" spans="1:13" ht="15" customHeight="1">
      <c r="A65" s="44" t="s">
        <v>27</v>
      </c>
      <c r="B65" s="11"/>
      <c r="C65" s="12"/>
      <c r="D65" s="12"/>
      <c r="E65" s="12"/>
      <c r="F65" s="12"/>
      <c r="G65" s="7"/>
      <c r="H65" s="12"/>
      <c r="I65" s="6"/>
      <c r="J65" s="6"/>
      <c r="K65" s="6"/>
      <c r="L65" s="6"/>
      <c r="M65" s="7"/>
    </row>
    <row r="66" spans="1:13" ht="15" customHeight="1">
      <c r="A66" s="14" t="s">
        <v>28</v>
      </c>
      <c r="B66" s="3">
        <v>2966</v>
      </c>
      <c r="C66" s="4">
        <v>816</v>
      </c>
      <c r="D66" s="4">
        <v>2150</v>
      </c>
      <c r="E66" s="4">
        <v>1428</v>
      </c>
      <c r="F66" s="4">
        <v>592</v>
      </c>
      <c r="G66" s="5">
        <v>130</v>
      </c>
      <c r="H66" s="12">
        <v>5835</v>
      </c>
      <c r="I66" s="6">
        <v>1604</v>
      </c>
      <c r="J66" s="6">
        <v>4231</v>
      </c>
      <c r="K66" s="6">
        <v>3665</v>
      </c>
      <c r="L66" s="6">
        <v>538</v>
      </c>
      <c r="M66" s="7">
        <v>28</v>
      </c>
    </row>
    <row r="67" spans="1:13" ht="15" customHeight="1">
      <c r="A67" s="14" t="s">
        <v>10</v>
      </c>
      <c r="B67" s="15">
        <f aca="true" t="shared" si="13" ref="B67:M67">+B66/B7*100</f>
        <v>24.624325446243255</v>
      </c>
      <c r="C67" s="8">
        <f t="shared" si="13"/>
        <v>17.91044776119403</v>
      </c>
      <c r="D67" s="8">
        <f t="shared" si="13"/>
        <v>28.708772866871413</v>
      </c>
      <c r="E67" s="8">
        <f t="shared" si="13"/>
        <v>25.427350427350426</v>
      </c>
      <c r="F67" s="8">
        <f t="shared" si="13"/>
        <v>38.79423328964614</v>
      </c>
      <c r="G67" s="9">
        <f t="shared" si="13"/>
        <v>37.46397694524496</v>
      </c>
      <c r="H67" s="8">
        <f t="shared" si="13"/>
        <v>36.91169028340081</v>
      </c>
      <c r="I67" s="8">
        <f t="shared" si="13"/>
        <v>27.659941369201587</v>
      </c>
      <c r="J67" s="8">
        <f t="shared" si="13"/>
        <v>42.271955240283745</v>
      </c>
      <c r="K67" s="8">
        <f t="shared" si="13"/>
        <v>41.309738503156</v>
      </c>
      <c r="L67" s="8">
        <f t="shared" si="13"/>
        <v>49.585253456221196</v>
      </c>
      <c r="M67" s="9">
        <f t="shared" si="13"/>
        <v>53.84615384615385</v>
      </c>
    </row>
    <row r="68" spans="1:13" ht="15" customHeight="1">
      <c r="A68" s="14" t="s">
        <v>29</v>
      </c>
      <c r="B68" s="3">
        <v>6242</v>
      </c>
      <c r="C68" s="4">
        <v>1479</v>
      </c>
      <c r="D68" s="4">
        <v>4763</v>
      </c>
      <c r="E68" s="4">
        <v>2992</v>
      </c>
      <c r="F68" s="4">
        <v>1429</v>
      </c>
      <c r="G68" s="5">
        <v>342</v>
      </c>
      <c r="H68" s="12">
        <v>13927</v>
      </c>
      <c r="I68" s="6">
        <v>3320</v>
      </c>
      <c r="J68" s="6">
        <v>10607</v>
      </c>
      <c r="K68" s="6">
        <v>8920</v>
      </c>
      <c r="L68" s="6">
        <v>1578</v>
      </c>
      <c r="M68" s="7">
        <v>109</v>
      </c>
    </row>
    <row r="69" spans="1:13" ht="15" customHeight="1">
      <c r="A69" s="14" t="s">
        <v>12</v>
      </c>
      <c r="B69" s="3">
        <f>+B68/$B$68*100</f>
        <v>100</v>
      </c>
      <c r="C69" s="8">
        <f>+C68/$B$68*100</f>
        <v>23.694328740788208</v>
      </c>
      <c r="D69" s="8">
        <f>+D68/$B$68*100</f>
        <v>76.30567125921179</v>
      </c>
      <c r="E69" s="8">
        <f>E68/D68*100</f>
        <v>62.8175519630485</v>
      </c>
      <c r="F69" s="8">
        <f>F68/D68*100</f>
        <v>30.002099517111063</v>
      </c>
      <c r="G69" s="9">
        <f>G68/D68*100</f>
        <v>7.180348519840436</v>
      </c>
      <c r="H69" s="10">
        <f>+H68/$H$68*100</f>
        <v>100</v>
      </c>
      <c r="I69" s="8">
        <f>+I68/$H$68*100</f>
        <v>23.838586917498382</v>
      </c>
      <c r="J69" s="8">
        <f>+J68/$H$68*100</f>
        <v>76.16141308250161</v>
      </c>
      <c r="K69" s="8">
        <f>K68/J68*100</f>
        <v>84.09540869237297</v>
      </c>
      <c r="L69" s="8">
        <f>L68/J68*100</f>
        <v>14.876968039973601</v>
      </c>
      <c r="M69" s="9">
        <f>M68/J68*100</f>
        <v>1.0276232676534365</v>
      </c>
    </row>
    <row r="70" spans="1:13" ht="15" customHeight="1">
      <c r="A70" s="14" t="s">
        <v>37</v>
      </c>
      <c r="B70" s="15">
        <f aca="true" t="shared" si="14" ref="B70:M70">+B68/B7</f>
        <v>0.5182233291822332</v>
      </c>
      <c r="C70" s="8">
        <f t="shared" si="14"/>
        <v>0.3246268656716418</v>
      </c>
      <c r="D70" s="8">
        <f t="shared" si="14"/>
        <v>0.6359994658832955</v>
      </c>
      <c r="E70" s="8">
        <f t="shared" si="14"/>
        <v>0.5327635327635327</v>
      </c>
      <c r="F70" s="8">
        <f t="shared" si="14"/>
        <v>0.936435124508519</v>
      </c>
      <c r="G70" s="9">
        <f t="shared" si="14"/>
        <v>0.9855907780979827</v>
      </c>
      <c r="H70" s="8">
        <f t="shared" si="14"/>
        <v>0.8810096153846154</v>
      </c>
      <c r="I70" s="8">
        <f t="shared" si="14"/>
        <v>0.5725125021555441</v>
      </c>
      <c r="J70" s="8">
        <f t="shared" si="14"/>
        <v>1.059746228394445</v>
      </c>
      <c r="K70" s="8">
        <f t="shared" si="14"/>
        <v>1.005410279531109</v>
      </c>
      <c r="L70" s="8">
        <f t="shared" si="14"/>
        <v>1.454377880184332</v>
      </c>
      <c r="M70" s="9">
        <f t="shared" si="14"/>
        <v>2.0961538461538463</v>
      </c>
    </row>
    <row r="71" spans="1:13" ht="15" customHeight="1">
      <c r="A71" s="14"/>
      <c r="B71" s="15"/>
      <c r="C71" s="8"/>
      <c r="D71" s="8"/>
      <c r="E71" s="8"/>
      <c r="F71" s="8"/>
      <c r="G71" s="9"/>
      <c r="H71" s="8"/>
      <c r="I71" s="8"/>
      <c r="J71" s="8"/>
      <c r="K71" s="8"/>
      <c r="L71" s="8"/>
      <c r="M71" s="9"/>
    </row>
    <row r="72" spans="1:13" ht="15" customHeight="1">
      <c r="A72" s="44" t="s">
        <v>30</v>
      </c>
      <c r="B72" s="11"/>
      <c r="C72" s="12"/>
      <c r="D72" s="12"/>
      <c r="E72" s="12"/>
      <c r="F72" s="12"/>
      <c r="G72" s="7"/>
      <c r="H72" s="12"/>
      <c r="I72" s="6"/>
      <c r="J72" s="6"/>
      <c r="K72" s="6"/>
      <c r="L72" s="6"/>
      <c r="M72" s="7"/>
    </row>
    <row r="73" spans="1:13" ht="15" customHeight="1">
      <c r="A73" s="14" t="s">
        <v>28</v>
      </c>
      <c r="B73" s="3">
        <v>9307</v>
      </c>
      <c r="C73" s="4">
        <v>2877</v>
      </c>
      <c r="D73" s="4">
        <v>6430</v>
      </c>
      <c r="E73" s="4">
        <v>4733</v>
      </c>
      <c r="F73" s="4">
        <v>1378</v>
      </c>
      <c r="G73" s="5">
        <v>319</v>
      </c>
      <c r="H73" s="12">
        <v>9547</v>
      </c>
      <c r="I73" s="6">
        <v>2697</v>
      </c>
      <c r="J73" s="6">
        <v>6850</v>
      </c>
      <c r="K73" s="6">
        <v>5934</v>
      </c>
      <c r="L73" s="6">
        <v>875</v>
      </c>
      <c r="M73" s="7">
        <v>41</v>
      </c>
    </row>
    <row r="74" spans="1:13" ht="15" customHeight="1">
      <c r="A74" s="14" t="s">
        <v>31</v>
      </c>
      <c r="B74" s="15">
        <f aca="true" t="shared" si="15" ref="B74:M74">+B73/B7*100</f>
        <v>77.26857617268577</v>
      </c>
      <c r="C74" s="8">
        <f t="shared" si="15"/>
        <v>63.147497805092186</v>
      </c>
      <c r="D74" s="8">
        <f t="shared" si="15"/>
        <v>85.85926024836427</v>
      </c>
      <c r="E74" s="8">
        <f t="shared" si="15"/>
        <v>84.27706552706553</v>
      </c>
      <c r="F74" s="8">
        <f t="shared" si="15"/>
        <v>90.30144167758847</v>
      </c>
      <c r="G74" s="9">
        <f t="shared" si="15"/>
        <v>91.93083573487031</v>
      </c>
      <c r="H74" s="8">
        <f t="shared" si="15"/>
        <v>60.39347165991903</v>
      </c>
      <c r="I74" s="8">
        <f t="shared" si="15"/>
        <v>46.50801862390067</v>
      </c>
      <c r="J74" s="8">
        <f t="shared" si="15"/>
        <v>68.43840543510841</v>
      </c>
      <c r="K74" s="8">
        <f t="shared" si="15"/>
        <v>66.88458070333634</v>
      </c>
      <c r="L74" s="8">
        <f t="shared" si="15"/>
        <v>80.64516129032258</v>
      </c>
      <c r="M74" s="9">
        <f t="shared" si="15"/>
        <v>78.84615384615384</v>
      </c>
    </row>
    <row r="75" spans="1:13" ht="15" customHeight="1">
      <c r="A75" s="14" t="s">
        <v>44</v>
      </c>
      <c r="B75" s="3">
        <v>62515</v>
      </c>
      <c r="C75" s="4">
        <v>13305</v>
      </c>
      <c r="D75" s="4">
        <v>49210</v>
      </c>
      <c r="E75" s="4">
        <v>30753</v>
      </c>
      <c r="F75" s="4">
        <v>14056</v>
      </c>
      <c r="G75" s="5">
        <v>4401</v>
      </c>
      <c r="H75" s="12">
        <v>60370</v>
      </c>
      <c r="I75" s="6">
        <v>13752</v>
      </c>
      <c r="J75" s="6">
        <v>46618</v>
      </c>
      <c r="K75" s="6">
        <v>38734</v>
      </c>
      <c r="L75" s="6">
        <v>7435</v>
      </c>
      <c r="M75" s="7">
        <v>449</v>
      </c>
    </row>
    <row r="76" spans="1:13" ht="15" customHeight="1">
      <c r="A76" s="14" t="s">
        <v>8</v>
      </c>
      <c r="B76" s="3">
        <f>+B75/$B$75*100</f>
        <v>100</v>
      </c>
      <c r="C76" s="8">
        <f>+C75/$B$75*100</f>
        <v>21.282892105894586</v>
      </c>
      <c r="D76" s="8">
        <f>+D75/$B$75*100</f>
        <v>78.71710789410541</v>
      </c>
      <c r="E76" s="8">
        <f>E75/D75*100</f>
        <v>62.493395651290385</v>
      </c>
      <c r="F76" s="8">
        <f>F75/D75*100</f>
        <v>28.56330014224751</v>
      </c>
      <c r="G76" s="9">
        <f>G75/D75*100</f>
        <v>8.9433042064621</v>
      </c>
      <c r="H76" s="10">
        <f>+H75/$H$75*100</f>
        <v>100</v>
      </c>
      <c r="I76" s="8">
        <f>+I75/$H$75*100</f>
        <v>22.7795262547623</v>
      </c>
      <c r="J76" s="8">
        <f>+J75/$H$75*100</f>
        <v>77.22047374523771</v>
      </c>
      <c r="K76" s="8">
        <f>K75/J75*100</f>
        <v>83.08807756660518</v>
      </c>
      <c r="L76" s="8">
        <f>L75/J75*100</f>
        <v>15.948775151229139</v>
      </c>
      <c r="M76" s="9">
        <f>M75/J75*100</f>
        <v>0.9631472821656871</v>
      </c>
    </row>
    <row r="77" spans="1:13" ht="15" customHeight="1">
      <c r="A77" s="14" t="s">
        <v>38</v>
      </c>
      <c r="B77" s="15">
        <f aca="true" t="shared" si="16" ref="B77:M77">+B75/B7</f>
        <v>5.190120381901203</v>
      </c>
      <c r="C77" s="8">
        <f t="shared" si="16"/>
        <v>2.920324846356453</v>
      </c>
      <c r="D77" s="8">
        <f t="shared" si="16"/>
        <v>6.5709707571104286</v>
      </c>
      <c r="E77" s="8">
        <f t="shared" si="16"/>
        <v>5.475961538461538</v>
      </c>
      <c r="F77" s="8">
        <f t="shared" si="16"/>
        <v>9.211009174311927</v>
      </c>
      <c r="G77" s="9">
        <f t="shared" si="16"/>
        <v>12.682997118155619</v>
      </c>
      <c r="H77" s="8">
        <f t="shared" si="16"/>
        <v>3.8189524291497974</v>
      </c>
      <c r="I77" s="8">
        <f t="shared" si="16"/>
        <v>2.371443352302121</v>
      </c>
      <c r="J77" s="8">
        <f t="shared" si="16"/>
        <v>4.657608152662604</v>
      </c>
      <c r="K77" s="8">
        <f t="shared" si="16"/>
        <v>4.365870153291254</v>
      </c>
      <c r="L77" s="8">
        <f t="shared" si="16"/>
        <v>6.852534562211981</v>
      </c>
      <c r="M77" s="9">
        <f t="shared" si="16"/>
        <v>8.634615384615385</v>
      </c>
    </row>
    <row r="78" spans="1:13" ht="15" customHeight="1">
      <c r="A78" s="14"/>
      <c r="B78" s="15"/>
      <c r="C78" s="8"/>
      <c r="D78" s="8"/>
      <c r="E78" s="8"/>
      <c r="F78" s="8"/>
      <c r="G78" s="9"/>
      <c r="H78" s="8"/>
      <c r="I78" s="8"/>
      <c r="J78" s="8"/>
      <c r="K78" s="8"/>
      <c r="L78" s="8"/>
      <c r="M78" s="9"/>
    </row>
    <row r="79" spans="1:13" ht="15" customHeight="1">
      <c r="A79" s="44" t="s">
        <v>64</v>
      </c>
      <c r="B79" s="3"/>
      <c r="C79" s="4"/>
      <c r="D79" s="4"/>
      <c r="E79" s="4"/>
      <c r="F79" s="4"/>
      <c r="G79" s="5"/>
      <c r="H79" s="12"/>
      <c r="I79" s="6"/>
      <c r="J79" s="6"/>
      <c r="K79" s="6"/>
      <c r="L79" s="6"/>
      <c r="M79" s="7"/>
    </row>
    <row r="80" spans="1:13" ht="15" customHeight="1">
      <c r="A80" s="14" t="s">
        <v>28</v>
      </c>
      <c r="B80" s="3">
        <v>2621</v>
      </c>
      <c r="C80" s="4">
        <v>570</v>
      </c>
      <c r="D80" s="4">
        <v>2051</v>
      </c>
      <c r="E80" s="4">
        <v>1439</v>
      </c>
      <c r="F80" s="4">
        <v>483</v>
      </c>
      <c r="G80" s="5">
        <v>129</v>
      </c>
      <c r="H80" s="12">
        <v>3070</v>
      </c>
      <c r="I80" s="6">
        <v>630</v>
      </c>
      <c r="J80" s="6">
        <v>2440</v>
      </c>
      <c r="K80" s="6">
        <v>2015</v>
      </c>
      <c r="L80" s="6">
        <v>399</v>
      </c>
      <c r="M80" s="7">
        <v>26</v>
      </c>
    </row>
    <row r="81" spans="1:13" ht="15" customHeight="1">
      <c r="A81" s="14" t="s">
        <v>31</v>
      </c>
      <c r="B81" s="15">
        <f aca="true" t="shared" si="17" ref="B81:M81">+B80/B7*100</f>
        <v>21.760066417600665</v>
      </c>
      <c r="C81" s="8">
        <f t="shared" si="17"/>
        <v>12.510974539069359</v>
      </c>
      <c r="D81" s="8">
        <f t="shared" si="17"/>
        <v>27.386834023234073</v>
      </c>
      <c r="E81" s="8">
        <f t="shared" si="17"/>
        <v>25.623219373219374</v>
      </c>
      <c r="F81" s="8">
        <f t="shared" si="17"/>
        <v>31.65137614678899</v>
      </c>
      <c r="G81" s="9">
        <f t="shared" si="17"/>
        <v>37.17579250720461</v>
      </c>
      <c r="H81" s="8">
        <f t="shared" si="17"/>
        <v>19.420546558704455</v>
      </c>
      <c r="I81" s="8">
        <f t="shared" si="17"/>
        <v>10.863942058975686</v>
      </c>
      <c r="J81" s="8">
        <f t="shared" si="17"/>
        <v>24.378059746228395</v>
      </c>
      <c r="K81" s="8">
        <f t="shared" si="17"/>
        <v>22.71190261496844</v>
      </c>
      <c r="L81" s="8">
        <f t="shared" si="17"/>
        <v>36.774193548387096</v>
      </c>
      <c r="M81" s="9">
        <f t="shared" si="17"/>
        <v>50</v>
      </c>
    </row>
    <row r="82" spans="1:13" ht="15" customHeight="1">
      <c r="A82" s="14" t="s">
        <v>32</v>
      </c>
      <c r="B82" s="3">
        <v>8467</v>
      </c>
      <c r="C82" s="4">
        <v>1423</v>
      </c>
      <c r="D82" s="4">
        <v>7044</v>
      </c>
      <c r="E82" s="4">
        <v>4574</v>
      </c>
      <c r="F82" s="4">
        <v>1897</v>
      </c>
      <c r="G82" s="5">
        <v>573</v>
      </c>
      <c r="H82" s="12">
        <v>15642</v>
      </c>
      <c r="I82" s="6">
        <v>2751</v>
      </c>
      <c r="J82" s="6">
        <v>12891</v>
      </c>
      <c r="K82" s="6">
        <v>10373</v>
      </c>
      <c r="L82" s="6">
        <v>2328</v>
      </c>
      <c r="M82" s="7">
        <v>190</v>
      </c>
    </row>
    <row r="83" spans="1:13" ht="15" customHeight="1">
      <c r="A83" s="14" t="s">
        <v>8</v>
      </c>
      <c r="B83" s="3">
        <f>+B82/$B$82*100</f>
        <v>100</v>
      </c>
      <c r="C83" s="8">
        <f>+C82/$B$82*100</f>
        <v>16.80642494389985</v>
      </c>
      <c r="D83" s="8">
        <f>+D82/$B$82*100</f>
        <v>83.19357505610016</v>
      </c>
      <c r="E83" s="8">
        <f>E82/D82*100</f>
        <v>64.93469619534355</v>
      </c>
      <c r="F83" s="8">
        <f>F82/D82*100</f>
        <v>26.930721181147078</v>
      </c>
      <c r="G83" s="9">
        <f>G82/D82*100</f>
        <v>8.134582623509369</v>
      </c>
      <c r="H83" s="10">
        <f>+H82/$H$82*100</f>
        <v>100</v>
      </c>
      <c r="I83" s="8">
        <f>+I82/$H$82*100</f>
        <v>17.587265055619486</v>
      </c>
      <c r="J83" s="8">
        <f>+J82/$H$82*100</f>
        <v>82.41273494438052</v>
      </c>
      <c r="K83" s="8">
        <f>K82/J82*100</f>
        <v>80.46699247537042</v>
      </c>
      <c r="L83" s="8">
        <f>L82/J82*100</f>
        <v>18.059111007679775</v>
      </c>
      <c r="M83" s="9">
        <f>M82/J82*100</f>
        <v>1.47389651694981</v>
      </c>
    </row>
    <row r="84" spans="1:13" ht="15" customHeight="1">
      <c r="A84" s="29" t="s">
        <v>39</v>
      </c>
      <c r="B84" s="21">
        <f aca="true" t="shared" si="18" ref="B84:M84">+B82/B7</f>
        <v>0.7029472810294728</v>
      </c>
      <c r="C84" s="22">
        <f t="shared" si="18"/>
        <v>0.3123353819139596</v>
      </c>
      <c r="D84" s="22">
        <f t="shared" si="18"/>
        <v>0.9405795166243824</v>
      </c>
      <c r="E84" s="22">
        <f t="shared" si="18"/>
        <v>0.8144586894586895</v>
      </c>
      <c r="F84" s="22">
        <f t="shared" si="18"/>
        <v>1.2431192660550459</v>
      </c>
      <c r="G84" s="23">
        <f t="shared" si="18"/>
        <v>1.6512968299711817</v>
      </c>
      <c r="H84" s="22">
        <f t="shared" si="18"/>
        <v>0.989498987854251</v>
      </c>
      <c r="I84" s="22">
        <f t="shared" si="18"/>
        <v>0.4743921365752716</v>
      </c>
      <c r="J84" s="22">
        <f t="shared" si="18"/>
        <v>1.287940853232091</v>
      </c>
      <c r="K84" s="22">
        <f t="shared" si="18"/>
        <v>1.1691839495040577</v>
      </c>
      <c r="L84" s="22">
        <f t="shared" si="18"/>
        <v>2.1456221198156684</v>
      </c>
      <c r="M84" s="23">
        <f t="shared" si="18"/>
        <v>3.6538461538461537</v>
      </c>
    </row>
    <row r="85" spans="1:13" ht="15" customHeight="1">
      <c r="A85" s="90" t="s">
        <v>41</v>
      </c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</row>
    <row r="86" spans="1:8" ht="15" customHeight="1">
      <c r="A86" s="31"/>
      <c r="B86" s="31"/>
      <c r="C86" s="31"/>
      <c r="D86" s="31"/>
      <c r="E86" s="31"/>
      <c r="F86" s="31"/>
      <c r="G86" s="31"/>
      <c r="H86" s="31"/>
    </row>
  </sheetData>
  <sheetProtection/>
  <mergeCells count="15">
    <mergeCell ref="A1:M1"/>
    <mergeCell ref="A4:A6"/>
    <mergeCell ref="B4:G4"/>
    <mergeCell ref="H4:M4"/>
    <mergeCell ref="B5:B6"/>
    <mergeCell ref="C5:C6"/>
    <mergeCell ref="D5:G5"/>
    <mergeCell ref="A3:B3"/>
    <mergeCell ref="D3:I3"/>
    <mergeCell ref="K3:M3"/>
    <mergeCell ref="A45:M45"/>
    <mergeCell ref="A85:M85"/>
    <mergeCell ref="H5:H6"/>
    <mergeCell ref="I5:I6"/>
    <mergeCell ref="J5:M5"/>
  </mergeCells>
  <printOptions/>
  <pageMargins left="1" right="0.75" top="1" bottom="1" header="0.5" footer="0.5"/>
  <pageSetup firstPageNumber="25" useFirstPageNumber="1" horizontalDpi="600" verticalDpi="600" orientation="portrait" scale="95" r:id="rId1"/>
  <headerFooter alignWithMargins="0">
    <oddFooter>&amp;L&amp;"Arial Narrow,Regular"&amp;9Zila Series : Kurigram&amp;C&amp;"Arial Narrow,Regular"&amp;P</oddFooter>
  </headerFooter>
  <rowBreaks count="1" manualBreakCount="1">
    <brk id="45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86"/>
  <sheetViews>
    <sheetView view="pageBreakPreview" zoomScaleSheetLayoutView="100" zoomScalePageLayoutView="0" workbookViewId="0" topLeftCell="A1">
      <selection activeCell="N6" sqref="N6:Q84"/>
    </sheetView>
  </sheetViews>
  <sheetFormatPr defaultColWidth="9.140625" defaultRowHeight="15" customHeight="1"/>
  <cols>
    <col min="1" max="1" width="22.00390625" style="32" customWidth="1"/>
    <col min="2" max="2" width="5.7109375" style="32" customWidth="1"/>
    <col min="3" max="3" width="6.28125" style="32" customWidth="1"/>
    <col min="4" max="5" width="5.140625" style="32" customWidth="1"/>
    <col min="6" max="6" width="5.28125" style="32" customWidth="1"/>
    <col min="7" max="7" width="5.57421875" style="32" customWidth="1"/>
    <col min="8" max="8" width="6.7109375" style="32" customWidth="1"/>
    <col min="9" max="9" width="6.421875" style="31" customWidth="1"/>
    <col min="10" max="10" width="5.57421875" style="31" customWidth="1"/>
    <col min="11" max="11" width="5.28125" style="31" customWidth="1"/>
    <col min="12" max="12" width="5.421875" style="31" customWidth="1"/>
    <col min="13" max="13" width="5.8515625" style="31" customWidth="1"/>
    <col min="14" max="14" width="9.140625" style="31" customWidth="1"/>
    <col min="15" max="15" width="8.7109375" style="31" customWidth="1"/>
    <col min="16" max="16384" width="9.140625" style="31" customWidth="1"/>
  </cols>
  <sheetData>
    <row r="1" spans="1:13" ht="15" customHeight="1">
      <c r="A1" s="80" t="s">
        <v>57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5" customHeight="1">
      <c r="A2" s="53"/>
      <c r="B2" s="54"/>
      <c r="C2" s="54"/>
      <c r="D2" s="54"/>
      <c r="E2" s="54"/>
      <c r="F2" s="53"/>
      <c r="G2" s="62"/>
      <c r="H2" s="62"/>
      <c r="I2" s="63"/>
      <c r="J2" s="54"/>
      <c r="K2" s="54"/>
      <c r="L2" s="54"/>
      <c r="M2" s="54"/>
    </row>
    <row r="3" spans="1:13" ht="15" customHeight="1">
      <c r="A3" s="58" t="s">
        <v>54</v>
      </c>
      <c r="B3" s="54"/>
      <c r="C3" s="54"/>
      <c r="D3" s="54"/>
      <c r="E3" s="54"/>
      <c r="F3" s="97" t="s">
        <v>66</v>
      </c>
      <c r="G3" s="97"/>
      <c r="H3" s="97"/>
      <c r="I3" s="97"/>
      <c r="J3" s="98" t="s">
        <v>52</v>
      </c>
      <c r="K3" s="98"/>
      <c r="L3" s="98"/>
      <c r="M3" s="98"/>
    </row>
    <row r="4" spans="1:13" ht="15" customHeight="1">
      <c r="A4" s="101" t="s">
        <v>1</v>
      </c>
      <c r="B4" s="100">
        <v>1996</v>
      </c>
      <c r="C4" s="100"/>
      <c r="D4" s="100"/>
      <c r="E4" s="100"/>
      <c r="F4" s="100"/>
      <c r="G4" s="100"/>
      <c r="H4" s="100">
        <v>2008</v>
      </c>
      <c r="I4" s="100"/>
      <c r="J4" s="100"/>
      <c r="K4" s="100"/>
      <c r="L4" s="100"/>
      <c r="M4" s="100"/>
    </row>
    <row r="5" spans="1:13" ht="15" customHeight="1">
      <c r="A5" s="102"/>
      <c r="B5" s="99" t="s">
        <v>2</v>
      </c>
      <c r="C5" s="99" t="s">
        <v>35</v>
      </c>
      <c r="D5" s="100" t="s">
        <v>3</v>
      </c>
      <c r="E5" s="100"/>
      <c r="F5" s="100"/>
      <c r="G5" s="100"/>
      <c r="H5" s="99" t="s">
        <v>2</v>
      </c>
      <c r="I5" s="99" t="s">
        <v>35</v>
      </c>
      <c r="J5" s="100" t="s">
        <v>3</v>
      </c>
      <c r="K5" s="100"/>
      <c r="L5" s="100"/>
      <c r="M5" s="100"/>
    </row>
    <row r="6" spans="1:13" ht="22.5" customHeight="1">
      <c r="A6" s="103"/>
      <c r="B6" s="99"/>
      <c r="C6" s="99"/>
      <c r="D6" s="39" t="s">
        <v>42</v>
      </c>
      <c r="E6" s="39" t="s">
        <v>4</v>
      </c>
      <c r="F6" s="39" t="s">
        <v>5</v>
      </c>
      <c r="G6" s="39" t="s">
        <v>6</v>
      </c>
      <c r="H6" s="99"/>
      <c r="I6" s="99"/>
      <c r="J6" s="39" t="s">
        <v>42</v>
      </c>
      <c r="K6" s="39" t="s">
        <v>4</v>
      </c>
      <c r="L6" s="39" t="s">
        <v>5</v>
      </c>
      <c r="M6" s="39" t="s">
        <v>6</v>
      </c>
    </row>
    <row r="7" spans="1:13" ht="15.75" customHeight="1">
      <c r="A7" s="2" t="s">
        <v>7</v>
      </c>
      <c r="B7" s="3">
        <v>20565</v>
      </c>
      <c r="C7" s="4">
        <v>8221</v>
      </c>
      <c r="D7" s="4">
        <v>12344</v>
      </c>
      <c r="E7" s="4">
        <v>9597</v>
      </c>
      <c r="F7" s="4">
        <v>2240</v>
      </c>
      <c r="G7" s="5">
        <v>507</v>
      </c>
      <c r="H7" s="12">
        <v>28753</v>
      </c>
      <c r="I7" s="6">
        <v>10251</v>
      </c>
      <c r="J7" s="6">
        <v>15874</v>
      </c>
      <c r="K7" s="6">
        <v>13777</v>
      </c>
      <c r="L7" s="6">
        <v>1902</v>
      </c>
      <c r="M7" s="7">
        <v>195</v>
      </c>
    </row>
    <row r="8" spans="1:13" ht="15.75" customHeight="1">
      <c r="A8" s="14" t="s">
        <v>8</v>
      </c>
      <c r="B8" s="3">
        <f>+B7/$B$7*100</f>
        <v>100</v>
      </c>
      <c r="C8" s="8">
        <f>+C7/$B$7*100</f>
        <v>39.975686846584004</v>
      </c>
      <c r="D8" s="8">
        <f>+D7/$B$7*100</f>
        <v>60.024313153415996</v>
      </c>
      <c r="E8" s="8">
        <f>E7/D7*100</f>
        <v>77.74627349319508</v>
      </c>
      <c r="F8" s="8">
        <f>F7/D7*100</f>
        <v>18.14646791963707</v>
      </c>
      <c r="G8" s="9">
        <f>G7/D7*100</f>
        <v>4.107258587167855</v>
      </c>
      <c r="H8" s="10">
        <f>+H7/$H$7*100</f>
        <v>100</v>
      </c>
      <c r="I8" s="8">
        <f>+I7/$H$7*100</f>
        <v>35.65193197231593</v>
      </c>
      <c r="J8" s="8">
        <f>+J7/$H$7*100</f>
        <v>55.208152192814666</v>
      </c>
      <c r="K8" s="8">
        <f>K7/J7*100</f>
        <v>86.78971903741967</v>
      </c>
      <c r="L8" s="8">
        <f>L7/J7*100</f>
        <v>11.981857124858259</v>
      </c>
      <c r="M8" s="9">
        <f>M7/J7*100</f>
        <v>1.228423837722061</v>
      </c>
    </row>
    <row r="9" spans="1:13" ht="17.25" customHeight="1">
      <c r="A9" s="40"/>
      <c r="B9" s="3"/>
      <c r="C9" s="4"/>
      <c r="D9" s="4"/>
      <c r="E9" s="4"/>
      <c r="F9" s="4"/>
      <c r="G9" s="5"/>
      <c r="H9" s="12"/>
      <c r="I9" s="6"/>
      <c r="J9" s="6"/>
      <c r="K9" s="6"/>
      <c r="L9" s="6"/>
      <c r="M9" s="7"/>
    </row>
    <row r="10" spans="1:13" ht="15.75" customHeight="1">
      <c r="A10" s="41" t="s">
        <v>46</v>
      </c>
      <c r="B10" s="11"/>
      <c r="C10" s="12"/>
      <c r="D10" s="12"/>
      <c r="E10" s="12"/>
      <c r="F10" s="12"/>
      <c r="G10" s="7"/>
      <c r="H10" s="12"/>
      <c r="I10" s="6"/>
      <c r="J10" s="6"/>
      <c r="K10" s="6"/>
      <c r="L10" s="6"/>
      <c r="M10" s="7"/>
    </row>
    <row r="11" spans="1:13" ht="15.75" customHeight="1">
      <c r="A11" s="41" t="s">
        <v>9</v>
      </c>
      <c r="B11" s="3">
        <v>11629</v>
      </c>
      <c r="C11" s="4">
        <v>4728</v>
      </c>
      <c r="D11" s="4">
        <v>6901</v>
      </c>
      <c r="E11" s="4">
        <v>5418</v>
      </c>
      <c r="F11" s="4">
        <v>1197</v>
      </c>
      <c r="G11" s="5">
        <v>286</v>
      </c>
      <c r="H11" s="12">
        <v>18186</v>
      </c>
      <c r="I11" s="6">
        <v>7811</v>
      </c>
      <c r="J11" s="6">
        <v>8175</v>
      </c>
      <c r="K11" s="6">
        <v>6958</v>
      </c>
      <c r="L11" s="6">
        <v>1090</v>
      </c>
      <c r="M11" s="7">
        <v>127</v>
      </c>
    </row>
    <row r="12" spans="1:13" ht="15.75" customHeight="1">
      <c r="A12" s="14" t="s">
        <v>75</v>
      </c>
      <c r="B12" s="3">
        <f>+B11/$B$11*100</f>
        <v>100</v>
      </c>
      <c r="C12" s="8">
        <f>+C11/$B$11*100</f>
        <v>40.656978244045064</v>
      </c>
      <c r="D12" s="8">
        <f>+D11/$B$11*100</f>
        <v>59.343021755954936</v>
      </c>
      <c r="E12" s="8">
        <f>E11/D11*100</f>
        <v>78.51036081727287</v>
      </c>
      <c r="F12" s="8">
        <f>F11/D11*100</f>
        <v>17.345312273583538</v>
      </c>
      <c r="G12" s="9">
        <f>G11/D11*100</f>
        <v>4.144326909143603</v>
      </c>
      <c r="H12" s="12">
        <f>+H11/$H$11*100</f>
        <v>100</v>
      </c>
      <c r="I12" s="13">
        <f>+I11/$H$11*100</f>
        <v>42.95062135708787</v>
      </c>
      <c r="J12" s="13">
        <f>+J11/$H$11*100</f>
        <v>44.95216100296931</v>
      </c>
      <c r="K12" s="8">
        <f>K11/J11*100</f>
        <v>85.1131498470948</v>
      </c>
      <c r="L12" s="8">
        <f>L11/J11*100</f>
        <v>13.333333333333334</v>
      </c>
      <c r="M12" s="9">
        <f>M11/J11*100</f>
        <v>1.5535168195718656</v>
      </c>
    </row>
    <row r="13" spans="1:13" ht="15.75" customHeight="1">
      <c r="A13" s="14" t="s">
        <v>76</v>
      </c>
      <c r="B13" s="15">
        <f aca="true" t="shared" si="0" ref="B13:M13">+B11/B7*100</f>
        <v>56.547532214928275</v>
      </c>
      <c r="C13" s="8">
        <f t="shared" si="0"/>
        <v>57.51125167254592</v>
      </c>
      <c r="D13" s="8">
        <f t="shared" si="0"/>
        <v>55.905703175631885</v>
      </c>
      <c r="E13" s="8">
        <f t="shared" si="0"/>
        <v>56.455142231947484</v>
      </c>
      <c r="F13" s="8">
        <f t="shared" si="0"/>
        <v>53.43750000000001</v>
      </c>
      <c r="G13" s="9">
        <f t="shared" si="0"/>
        <v>56.41025641025641</v>
      </c>
      <c r="H13" s="8">
        <f t="shared" si="0"/>
        <v>63.24905227280632</v>
      </c>
      <c r="I13" s="8">
        <f t="shared" si="0"/>
        <v>76.19744415179007</v>
      </c>
      <c r="J13" s="8">
        <f t="shared" si="0"/>
        <v>51.49930704296334</v>
      </c>
      <c r="K13" s="8">
        <f t="shared" si="0"/>
        <v>50.50446396167526</v>
      </c>
      <c r="L13" s="8">
        <f t="shared" si="0"/>
        <v>57.3080967402734</v>
      </c>
      <c r="M13" s="9">
        <f t="shared" si="0"/>
        <v>65.12820512820512</v>
      </c>
    </row>
    <row r="14" spans="1:13" ht="11.25" customHeight="1">
      <c r="A14" s="40"/>
      <c r="B14" s="16"/>
      <c r="C14" s="17"/>
      <c r="D14" s="17"/>
      <c r="E14" s="17"/>
      <c r="F14" s="17"/>
      <c r="G14" s="18"/>
      <c r="H14" s="12"/>
      <c r="I14" s="6"/>
      <c r="J14" s="6"/>
      <c r="K14" s="6"/>
      <c r="L14" s="6"/>
      <c r="M14" s="7"/>
    </row>
    <row r="15" spans="1:13" ht="18.75" customHeight="1">
      <c r="A15" s="41" t="s">
        <v>11</v>
      </c>
      <c r="B15" s="3">
        <v>5060</v>
      </c>
      <c r="C15" s="4">
        <v>204</v>
      </c>
      <c r="D15" s="4">
        <v>4856</v>
      </c>
      <c r="E15" s="4">
        <v>3612</v>
      </c>
      <c r="F15" s="4">
        <v>1025</v>
      </c>
      <c r="G15" s="5">
        <v>219</v>
      </c>
      <c r="H15" s="12">
        <v>6484</v>
      </c>
      <c r="I15" s="6">
        <v>75</v>
      </c>
      <c r="J15" s="6">
        <v>6310</v>
      </c>
      <c r="K15" s="6">
        <v>5508</v>
      </c>
      <c r="L15" s="6">
        <v>734</v>
      </c>
      <c r="M15" s="7">
        <v>68</v>
      </c>
    </row>
    <row r="16" spans="1:13" ht="15.75" customHeight="1">
      <c r="A16" s="14" t="s">
        <v>77</v>
      </c>
      <c r="B16" s="3">
        <f>B15/B15*100</f>
        <v>100</v>
      </c>
      <c r="C16" s="8">
        <f>C15/B15*100</f>
        <v>4.0316205533596845</v>
      </c>
      <c r="D16" s="8">
        <f>D15/B15*100</f>
        <v>95.96837944664031</v>
      </c>
      <c r="E16" s="8">
        <f>E15/D15*100</f>
        <v>74.38220757825371</v>
      </c>
      <c r="F16" s="8">
        <f>F15/D15*100</f>
        <v>21.107907742998353</v>
      </c>
      <c r="G16" s="9">
        <f>G15/D15*100</f>
        <v>4.509884678747941</v>
      </c>
      <c r="H16" s="12">
        <f>+H15/$H$15*100</f>
        <v>100</v>
      </c>
      <c r="I16" s="13">
        <f>+I15/$H$15*100</f>
        <v>1.1566933991363355</v>
      </c>
      <c r="J16" s="13">
        <f>+J15/$H$15*100</f>
        <v>97.3164713140037</v>
      </c>
      <c r="K16" s="8">
        <f>K15/J15*100</f>
        <v>87.29001584786053</v>
      </c>
      <c r="L16" s="8">
        <f>L15/J15*100</f>
        <v>11.632329635499207</v>
      </c>
      <c r="M16" s="9">
        <f>M15/J15*100</f>
        <v>1.0776545166402536</v>
      </c>
    </row>
    <row r="17" spans="1:13" ht="15.75" customHeight="1">
      <c r="A17" s="14" t="s">
        <v>76</v>
      </c>
      <c r="B17" s="15">
        <f aca="true" t="shared" si="1" ref="B17:M17">+B15/B7*100</f>
        <v>24.604911256990032</v>
      </c>
      <c r="C17" s="8">
        <f t="shared" si="1"/>
        <v>2.4814499452621335</v>
      </c>
      <c r="D17" s="8">
        <f t="shared" si="1"/>
        <v>39.33895009721322</v>
      </c>
      <c r="E17" s="8">
        <f t="shared" si="1"/>
        <v>37.63676148796499</v>
      </c>
      <c r="F17" s="8">
        <f t="shared" si="1"/>
        <v>45.75892857142857</v>
      </c>
      <c r="G17" s="9">
        <f t="shared" si="1"/>
        <v>43.19526627218935</v>
      </c>
      <c r="H17" s="8">
        <f t="shared" si="1"/>
        <v>22.550690362744756</v>
      </c>
      <c r="I17" s="8">
        <f t="shared" si="1"/>
        <v>0.7316359379572724</v>
      </c>
      <c r="J17" s="8">
        <f t="shared" si="1"/>
        <v>39.750535466801054</v>
      </c>
      <c r="K17" s="8">
        <f t="shared" si="1"/>
        <v>39.97967627204761</v>
      </c>
      <c r="L17" s="8">
        <f t="shared" si="1"/>
        <v>38.590956887486854</v>
      </c>
      <c r="M17" s="9">
        <f t="shared" si="1"/>
        <v>34.87179487179487</v>
      </c>
    </row>
    <row r="18" spans="1:13" ht="9" customHeight="1">
      <c r="A18" s="40"/>
      <c r="B18" s="11"/>
      <c r="C18" s="17"/>
      <c r="D18" s="17"/>
      <c r="E18" s="17"/>
      <c r="F18" s="17"/>
      <c r="G18" s="18"/>
      <c r="H18" s="12"/>
      <c r="I18" s="6"/>
      <c r="J18" s="6"/>
      <c r="K18" s="6"/>
      <c r="L18" s="6"/>
      <c r="M18" s="7"/>
    </row>
    <row r="19" spans="1:13" ht="15.75" customHeight="1">
      <c r="A19" s="41" t="s">
        <v>13</v>
      </c>
      <c r="B19" s="3">
        <v>3876</v>
      </c>
      <c r="C19" s="4">
        <v>3289</v>
      </c>
      <c r="D19" s="4">
        <v>587</v>
      </c>
      <c r="E19" s="4">
        <v>567</v>
      </c>
      <c r="F19" s="4">
        <v>18</v>
      </c>
      <c r="G19" s="5">
        <v>2</v>
      </c>
      <c r="H19" s="12">
        <v>4083</v>
      </c>
      <c r="I19" s="6">
        <v>2365</v>
      </c>
      <c r="J19" s="6">
        <v>1389</v>
      </c>
      <c r="K19" s="6">
        <v>1311</v>
      </c>
      <c r="L19" s="6">
        <v>78</v>
      </c>
      <c r="M19" s="7">
        <v>0</v>
      </c>
    </row>
    <row r="20" spans="1:13" ht="15.75" customHeight="1">
      <c r="A20" s="14" t="s">
        <v>75</v>
      </c>
      <c r="B20" s="3">
        <f>+B19/$B$19*100</f>
        <v>100</v>
      </c>
      <c r="C20" s="8">
        <f>+C19/$B$19*100</f>
        <v>84.85552115583074</v>
      </c>
      <c r="D20" s="8">
        <f>+D19/$B$19*100</f>
        <v>15.144478844169246</v>
      </c>
      <c r="E20" s="8">
        <f>E19/D19*100</f>
        <v>96.59284497444634</v>
      </c>
      <c r="F20" s="8">
        <f>F19/D19*100</f>
        <v>3.0664395229982966</v>
      </c>
      <c r="G20" s="9">
        <f>G19/D19*100</f>
        <v>0.34071550255536626</v>
      </c>
      <c r="H20" s="17">
        <v>100</v>
      </c>
      <c r="I20" s="13">
        <f>+I19/$H$19*100</f>
        <v>57.92309576291942</v>
      </c>
      <c r="J20" s="13">
        <f>+J19/$H$19*100</f>
        <v>34.0191036002939</v>
      </c>
      <c r="K20" s="8">
        <f>K19/J19*100</f>
        <v>94.38444924406048</v>
      </c>
      <c r="L20" s="8">
        <f>L19/J19*100</f>
        <v>5.615550755939525</v>
      </c>
      <c r="M20" s="9">
        <f>M19/J19*100</f>
        <v>0</v>
      </c>
    </row>
    <row r="21" spans="1:13" ht="15.75" customHeight="1">
      <c r="A21" s="14" t="s">
        <v>76</v>
      </c>
      <c r="B21" s="15">
        <f aca="true" t="shared" si="2" ref="B21:M21">+B19/B7*100</f>
        <v>18.84755652808169</v>
      </c>
      <c r="C21" s="8">
        <f t="shared" si="2"/>
        <v>40.00729838219195</v>
      </c>
      <c r="D21" s="8">
        <f t="shared" si="2"/>
        <v>4.755346727154893</v>
      </c>
      <c r="E21" s="8">
        <f t="shared" si="2"/>
        <v>5.908096280087528</v>
      </c>
      <c r="F21" s="8">
        <f t="shared" si="2"/>
        <v>0.8035714285714285</v>
      </c>
      <c r="G21" s="9">
        <f t="shared" si="2"/>
        <v>0.39447731755424065</v>
      </c>
      <c r="H21" s="8">
        <f t="shared" si="2"/>
        <v>14.200257364448927</v>
      </c>
      <c r="I21" s="8">
        <f t="shared" si="2"/>
        <v>23.07091991025266</v>
      </c>
      <c r="J21" s="8">
        <f t="shared" si="2"/>
        <v>8.750157490235605</v>
      </c>
      <c r="K21" s="8">
        <f t="shared" si="2"/>
        <v>9.515859766277128</v>
      </c>
      <c r="L21" s="8">
        <f t="shared" si="2"/>
        <v>4.100946372239748</v>
      </c>
      <c r="M21" s="9">
        <f t="shared" si="2"/>
        <v>0</v>
      </c>
    </row>
    <row r="22" spans="1:13" ht="11.25" customHeight="1">
      <c r="A22" s="40"/>
      <c r="B22" s="3"/>
      <c r="C22" s="4"/>
      <c r="D22" s="4"/>
      <c r="E22" s="4"/>
      <c r="F22" s="4"/>
      <c r="G22" s="5"/>
      <c r="H22" s="12"/>
      <c r="I22" s="6"/>
      <c r="J22" s="6"/>
      <c r="K22" s="6"/>
      <c r="L22" s="6"/>
      <c r="M22" s="7"/>
    </row>
    <row r="23" spans="1:13" ht="15.75" customHeight="1">
      <c r="A23" s="42" t="s">
        <v>14</v>
      </c>
      <c r="B23" s="3">
        <v>8988</v>
      </c>
      <c r="C23" s="4">
        <v>5248</v>
      </c>
      <c r="D23" s="4">
        <v>3740</v>
      </c>
      <c r="E23" s="4">
        <v>3556</v>
      </c>
      <c r="F23" s="4">
        <v>177</v>
      </c>
      <c r="G23" s="5">
        <v>7</v>
      </c>
      <c r="H23" s="12">
        <v>13339</v>
      </c>
      <c r="I23" s="6">
        <v>5939</v>
      </c>
      <c r="J23" s="6">
        <v>5909</v>
      </c>
      <c r="K23" s="6">
        <v>5587</v>
      </c>
      <c r="L23" s="6">
        <v>293</v>
      </c>
      <c r="M23" s="7">
        <v>29</v>
      </c>
    </row>
    <row r="24" spans="1:13" ht="15.75" customHeight="1">
      <c r="A24" s="14" t="s">
        <v>12</v>
      </c>
      <c r="B24" s="3">
        <f>+B23/$B$23*100</f>
        <v>100</v>
      </c>
      <c r="C24" s="8">
        <f>+C23/$B$23*100</f>
        <v>58.38896306186025</v>
      </c>
      <c r="D24" s="8">
        <f>+D23/$B$23*100</f>
        <v>41.61103693813974</v>
      </c>
      <c r="E24" s="8">
        <f>E23/D23*100</f>
        <v>95.08021390374331</v>
      </c>
      <c r="F24" s="8">
        <f>F23/D23*100</f>
        <v>4.732620320855615</v>
      </c>
      <c r="G24" s="9">
        <f>G23/D23*100</f>
        <v>0.18716577540106952</v>
      </c>
      <c r="H24" s="12">
        <f>+H23/$H$23*100</f>
        <v>100</v>
      </c>
      <c r="I24" s="17">
        <f>+I23/$H$23*100</f>
        <v>44.52357747957118</v>
      </c>
      <c r="J24" s="17">
        <f>+J23/$H$23*100</f>
        <v>44.298673063947824</v>
      </c>
      <c r="K24" s="8">
        <f>K23/J23*100</f>
        <v>94.55068539515993</v>
      </c>
      <c r="L24" s="8">
        <f>L23/J23*100</f>
        <v>4.958537823658825</v>
      </c>
      <c r="M24" s="9">
        <f>M23/J23*100</f>
        <v>0.4907767811812489</v>
      </c>
    </row>
    <row r="25" spans="1:13" ht="15.75" customHeight="1">
      <c r="A25" s="14" t="s">
        <v>10</v>
      </c>
      <c r="B25" s="15">
        <f aca="true" t="shared" si="3" ref="B25:M25">+B23/B7*100</f>
        <v>43.7053245805981</v>
      </c>
      <c r="C25" s="8">
        <f t="shared" si="3"/>
        <v>63.83651623890037</v>
      </c>
      <c r="D25" s="8">
        <f t="shared" si="3"/>
        <v>30.298120544394035</v>
      </c>
      <c r="E25" s="8">
        <f t="shared" si="3"/>
        <v>37.053245805981035</v>
      </c>
      <c r="F25" s="8">
        <f t="shared" si="3"/>
        <v>7.9017857142857135</v>
      </c>
      <c r="G25" s="9">
        <f t="shared" si="3"/>
        <v>1.3806706114398422</v>
      </c>
      <c r="H25" s="8">
        <f t="shared" si="3"/>
        <v>46.39168086808333</v>
      </c>
      <c r="I25" s="8">
        <f t="shared" si="3"/>
        <v>57.93581114037655</v>
      </c>
      <c r="J25" s="8">
        <f t="shared" si="3"/>
        <v>37.22439208769056</v>
      </c>
      <c r="K25" s="8">
        <f t="shared" si="3"/>
        <v>40.553095739275605</v>
      </c>
      <c r="L25" s="8">
        <f t="shared" si="3"/>
        <v>15.404837013669823</v>
      </c>
      <c r="M25" s="9">
        <f t="shared" si="3"/>
        <v>14.871794871794872</v>
      </c>
    </row>
    <row r="26" spans="1:13" ht="8.25" customHeight="1">
      <c r="A26" s="40"/>
      <c r="B26" s="3" t="s">
        <v>34</v>
      </c>
      <c r="C26" s="4" t="s">
        <v>33</v>
      </c>
      <c r="D26" s="4" t="s">
        <v>33</v>
      </c>
      <c r="E26" s="4" t="s">
        <v>33</v>
      </c>
      <c r="F26" s="4" t="s">
        <v>33</v>
      </c>
      <c r="G26" s="5" t="s">
        <v>33</v>
      </c>
      <c r="H26" s="12"/>
      <c r="I26" s="6"/>
      <c r="J26" s="6"/>
      <c r="K26" s="6"/>
      <c r="L26" s="6"/>
      <c r="M26" s="7"/>
    </row>
    <row r="27" spans="1:13" ht="15.75" customHeight="1">
      <c r="A27" s="2" t="s">
        <v>15</v>
      </c>
      <c r="B27" s="3">
        <v>24264</v>
      </c>
      <c r="C27" s="4">
        <v>940</v>
      </c>
      <c r="D27" s="4">
        <v>23324</v>
      </c>
      <c r="E27" s="4">
        <v>7834</v>
      </c>
      <c r="F27" s="4">
        <v>8749</v>
      </c>
      <c r="G27" s="5">
        <v>6741</v>
      </c>
      <c r="H27" s="12">
        <v>20183</v>
      </c>
      <c r="I27" s="6">
        <v>1075</v>
      </c>
      <c r="J27" s="6">
        <v>19107</v>
      </c>
      <c r="K27" s="6">
        <v>9631</v>
      </c>
      <c r="L27" s="6">
        <v>6888</v>
      </c>
      <c r="M27" s="7">
        <v>2589</v>
      </c>
    </row>
    <row r="28" spans="1:13" ht="15.75" customHeight="1">
      <c r="A28" s="14" t="s">
        <v>12</v>
      </c>
      <c r="B28" s="3">
        <f>+B27/$B$27*100</f>
        <v>100</v>
      </c>
      <c r="C28" s="8">
        <f>+C27/$B$27*100</f>
        <v>3.874052093636663</v>
      </c>
      <c r="D28" s="8">
        <f>+D27/$B$27*100</f>
        <v>96.12594790636334</v>
      </c>
      <c r="E28" s="8">
        <f>E27/D27*100</f>
        <v>33.58772080260676</v>
      </c>
      <c r="F28" s="8">
        <f>F27/D27*100</f>
        <v>37.51071857314354</v>
      </c>
      <c r="G28" s="9">
        <f>G27/D27*100</f>
        <v>28.9015606242497</v>
      </c>
      <c r="H28" s="12">
        <f>+H27/$H$27*100</f>
        <v>100</v>
      </c>
      <c r="I28" s="13">
        <f>+I27/$H$27*100</f>
        <v>5.32626467819452</v>
      </c>
      <c r="J28" s="13">
        <f>+J27/$H$27*100</f>
        <v>94.66878065698855</v>
      </c>
      <c r="K28" s="8">
        <f>K27/J27*100</f>
        <v>50.405610509237455</v>
      </c>
      <c r="L28" s="8">
        <f>L27/J27*100</f>
        <v>36.04961532422672</v>
      </c>
      <c r="M28" s="9">
        <f>M27/J27*100</f>
        <v>13.550007850525986</v>
      </c>
    </row>
    <row r="29" spans="1:13" ht="15.75" customHeight="1">
      <c r="A29" s="14" t="s">
        <v>16</v>
      </c>
      <c r="B29" s="15">
        <f aca="true" t="shared" si="4" ref="B29:M29">+B27/B32*100</f>
        <v>95.99620193068523</v>
      </c>
      <c r="C29" s="8">
        <f t="shared" si="4"/>
        <v>114.91442542787287</v>
      </c>
      <c r="D29" s="8">
        <f t="shared" si="4"/>
        <v>95.36348025186034</v>
      </c>
      <c r="E29" s="8">
        <f t="shared" si="4"/>
        <v>90.81845583120798</v>
      </c>
      <c r="F29" s="8">
        <f t="shared" si="4"/>
        <v>95.6906923329323</v>
      </c>
      <c r="G29" s="9">
        <f t="shared" si="4"/>
        <v>100.77739572432351</v>
      </c>
      <c r="H29" s="8">
        <f t="shared" si="4"/>
        <v>93.18958352571798</v>
      </c>
      <c r="I29" s="8">
        <f t="shared" si="4"/>
        <v>194.74637681159422</v>
      </c>
      <c r="J29" s="8">
        <f t="shared" si="4"/>
        <v>91.49109366021835</v>
      </c>
      <c r="K29" s="8">
        <f t="shared" si="4"/>
        <v>85.5860659379721</v>
      </c>
      <c r="L29" s="8">
        <f t="shared" si="4"/>
        <v>94.96759961395284</v>
      </c>
      <c r="M29" s="9">
        <f t="shared" si="4"/>
        <v>108.91880521665966</v>
      </c>
    </row>
    <row r="30" spans="1:13" ht="15.75" customHeight="1">
      <c r="A30" s="14" t="s">
        <v>17</v>
      </c>
      <c r="B30" s="15">
        <f aca="true" t="shared" si="5" ref="B30:M30">+B27/B7</f>
        <v>1.1798687089715536</v>
      </c>
      <c r="C30" s="8">
        <f t="shared" si="5"/>
        <v>0.11434132100717674</v>
      </c>
      <c r="D30" s="8">
        <f t="shared" si="5"/>
        <v>1.88950097213221</v>
      </c>
      <c r="E30" s="8">
        <f t="shared" si="5"/>
        <v>0.8162967594039804</v>
      </c>
      <c r="F30" s="8">
        <f t="shared" si="5"/>
        <v>3.9058035714285713</v>
      </c>
      <c r="G30" s="9">
        <f t="shared" si="5"/>
        <v>13.29585798816568</v>
      </c>
      <c r="H30" s="8">
        <f t="shared" si="5"/>
        <v>0.7019441449587869</v>
      </c>
      <c r="I30" s="8">
        <f t="shared" si="5"/>
        <v>0.10486781777387572</v>
      </c>
      <c r="J30" s="8">
        <f t="shared" si="5"/>
        <v>1.2036663726848935</v>
      </c>
      <c r="K30" s="8">
        <f t="shared" si="5"/>
        <v>0.6990636568193366</v>
      </c>
      <c r="L30" s="8">
        <f t="shared" si="5"/>
        <v>3.6214511041009465</v>
      </c>
      <c r="M30" s="9">
        <f t="shared" si="5"/>
        <v>13.276923076923078</v>
      </c>
    </row>
    <row r="31" spans="1:13" ht="9" customHeight="1">
      <c r="A31" s="40"/>
      <c r="B31" s="3"/>
      <c r="C31" s="4"/>
      <c r="D31" s="4"/>
      <c r="E31" s="4"/>
      <c r="F31" s="4"/>
      <c r="G31" s="5"/>
      <c r="H31" s="12"/>
      <c r="I31" s="6"/>
      <c r="J31" s="6"/>
      <c r="K31" s="6"/>
      <c r="L31" s="6"/>
      <c r="M31" s="7"/>
    </row>
    <row r="32" spans="1:13" ht="15.75" customHeight="1">
      <c r="A32" s="41" t="s">
        <v>47</v>
      </c>
      <c r="B32" s="3">
        <v>25276</v>
      </c>
      <c r="C32" s="4">
        <v>818</v>
      </c>
      <c r="D32" s="4">
        <v>24458</v>
      </c>
      <c r="E32" s="4">
        <v>8626</v>
      </c>
      <c r="F32" s="4">
        <v>9143</v>
      </c>
      <c r="G32" s="5">
        <v>6689</v>
      </c>
      <c r="H32" s="12">
        <v>21658</v>
      </c>
      <c r="I32" s="6">
        <v>552</v>
      </c>
      <c r="J32" s="6">
        <v>20884</v>
      </c>
      <c r="K32" s="6">
        <v>11253</v>
      </c>
      <c r="L32" s="6">
        <v>7253</v>
      </c>
      <c r="M32" s="7">
        <v>2377</v>
      </c>
    </row>
    <row r="33" spans="1:13" ht="15.75" customHeight="1">
      <c r="A33" s="14" t="s">
        <v>12</v>
      </c>
      <c r="B33" s="3">
        <f>+B32/$B$32*100</f>
        <v>100</v>
      </c>
      <c r="C33" s="8">
        <f>+C32/$B$32*100</f>
        <v>3.2362715619560056</v>
      </c>
      <c r="D33" s="8">
        <f>+D32/$B$32*100</f>
        <v>96.763728438044</v>
      </c>
      <c r="E33" s="8">
        <f>E32/D32*100</f>
        <v>35.26862376318587</v>
      </c>
      <c r="F33" s="8">
        <f>F32/D32*100</f>
        <v>37.382451549595224</v>
      </c>
      <c r="G33" s="9">
        <f>G32/D32*100</f>
        <v>27.348924687218908</v>
      </c>
      <c r="H33" s="12">
        <f>+H32/$H$32*100</f>
        <v>100</v>
      </c>
      <c r="I33" s="13">
        <f>+I32/$H$32*100</f>
        <v>2.5487117924092715</v>
      </c>
      <c r="J33" s="13">
        <f>+J32/$H$32*100</f>
        <v>96.42626281281743</v>
      </c>
      <c r="K33" s="8">
        <f>K32/J32*100</f>
        <v>53.8833556789887</v>
      </c>
      <c r="L33" s="8">
        <f>L32/J32*100</f>
        <v>34.729936793717684</v>
      </c>
      <c r="M33" s="9">
        <f>M32/J32*100</f>
        <v>11.381919172572303</v>
      </c>
    </row>
    <row r="34" spans="1:13" ht="15.75" customHeight="1">
      <c r="A34" s="14" t="s">
        <v>17</v>
      </c>
      <c r="B34" s="15">
        <f aca="true" t="shared" si="6" ref="B34:M34">+B32/B7</f>
        <v>1.2290785314855337</v>
      </c>
      <c r="C34" s="8">
        <f t="shared" si="6"/>
        <v>0.0995012772168836</v>
      </c>
      <c r="D34" s="8">
        <f t="shared" si="6"/>
        <v>1.9813674659753726</v>
      </c>
      <c r="E34" s="8">
        <f t="shared" si="6"/>
        <v>0.8988225487131395</v>
      </c>
      <c r="F34" s="8">
        <f t="shared" si="6"/>
        <v>4.081696428571429</v>
      </c>
      <c r="G34" s="9">
        <f t="shared" si="6"/>
        <v>13.193293885601578</v>
      </c>
      <c r="H34" s="8">
        <f t="shared" si="6"/>
        <v>0.7532431398462769</v>
      </c>
      <c r="I34" s="8">
        <f t="shared" si="6"/>
        <v>0.053848405033655254</v>
      </c>
      <c r="J34" s="8">
        <f t="shared" si="6"/>
        <v>1.3156104321532065</v>
      </c>
      <c r="K34" s="8">
        <f t="shared" si="6"/>
        <v>0.816796109457792</v>
      </c>
      <c r="L34" s="8">
        <f t="shared" si="6"/>
        <v>3.8133543638275498</v>
      </c>
      <c r="M34" s="9">
        <f t="shared" si="6"/>
        <v>12.189743589743589</v>
      </c>
    </row>
    <row r="35" spans="1:13" ht="15.75" customHeight="1">
      <c r="A35" s="43"/>
      <c r="B35" s="34"/>
      <c r="C35" s="36"/>
      <c r="D35" s="36"/>
      <c r="E35" s="36"/>
      <c r="F35" s="12"/>
      <c r="G35" s="7"/>
      <c r="H35" s="12"/>
      <c r="I35" s="6"/>
      <c r="J35" s="6"/>
      <c r="K35" s="6"/>
      <c r="L35" s="6"/>
      <c r="M35" s="7"/>
    </row>
    <row r="36" spans="1:13" ht="15.75" customHeight="1">
      <c r="A36" s="44" t="s">
        <v>48</v>
      </c>
      <c r="B36" s="3">
        <v>1576</v>
      </c>
      <c r="C36" s="4">
        <v>343</v>
      </c>
      <c r="D36" s="4">
        <v>1233</v>
      </c>
      <c r="E36" s="4">
        <v>765</v>
      </c>
      <c r="F36" s="4">
        <v>355</v>
      </c>
      <c r="G36" s="5">
        <v>113</v>
      </c>
      <c r="H36" s="12">
        <v>1724</v>
      </c>
      <c r="I36" s="6">
        <v>488</v>
      </c>
      <c r="J36" s="6">
        <v>1236</v>
      </c>
      <c r="K36" s="6">
        <v>925</v>
      </c>
      <c r="L36" s="6">
        <v>255</v>
      </c>
      <c r="M36" s="7">
        <v>56</v>
      </c>
    </row>
    <row r="37" spans="1:13" ht="15.75" customHeight="1">
      <c r="A37" s="14" t="s">
        <v>12</v>
      </c>
      <c r="B37" s="19">
        <f>+B36/$B$36*100</f>
        <v>100</v>
      </c>
      <c r="C37" s="8">
        <f>+C36/$B$36*100</f>
        <v>21.763959390862944</v>
      </c>
      <c r="D37" s="8">
        <f>+D36/$B$36*100</f>
        <v>78.23604060913706</v>
      </c>
      <c r="E37" s="8">
        <f>E36/D36*100</f>
        <v>62.04379562043796</v>
      </c>
      <c r="F37" s="8">
        <f>F36/D36*100</f>
        <v>28.791565287915656</v>
      </c>
      <c r="G37" s="9">
        <f>G36/D36*100</f>
        <v>9.164639091646391</v>
      </c>
      <c r="H37" s="37">
        <f>+H36/$H$36*100</f>
        <v>100</v>
      </c>
      <c r="I37" s="13">
        <f>+I36/$H$36*100</f>
        <v>28.306264501160094</v>
      </c>
      <c r="J37" s="13">
        <f>+J36/$H$36*100</f>
        <v>71.6937354988399</v>
      </c>
      <c r="K37" s="8">
        <f>K36/J36*100</f>
        <v>74.83818770226537</v>
      </c>
      <c r="L37" s="8">
        <f>L36/J36*100</f>
        <v>20.631067961165048</v>
      </c>
      <c r="M37" s="9">
        <f>M36/J36*100</f>
        <v>4.53074433656958</v>
      </c>
    </row>
    <row r="38" spans="1:13" ht="15.75" customHeight="1">
      <c r="A38" s="14" t="s">
        <v>18</v>
      </c>
      <c r="B38" s="15">
        <f aca="true" t="shared" si="7" ref="B38:M38">+B36/B32*100</f>
        <v>6.235163791739199</v>
      </c>
      <c r="C38" s="8">
        <f t="shared" si="7"/>
        <v>41.93154034229829</v>
      </c>
      <c r="D38" s="8">
        <f t="shared" si="7"/>
        <v>5.041295281707417</v>
      </c>
      <c r="E38" s="8">
        <f t="shared" si="7"/>
        <v>8.868536981219568</v>
      </c>
      <c r="F38" s="8">
        <f t="shared" si="7"/>
        <v>3.882751832002625</v>
      </c>
      <c r="G38" s="9">
        <f t="shared" si="7"/>
        <v>1.6893407086261025</v>
      </c>
      <c r="H38" s="8">
        <f t="shared" si="7"/>
        <v>7.960107119770986</v>
      </c>
      <c r="I38" s="8">
        <f t="shared" si="7"/>
        <v>88.40579710144928</v>
      </c>
      <c r="J38" s="8">
        <f t="shared" si="7"/>
        <v>5.918406435548746</v>
      </c>
      <c r="K38" s="8">
        <f t="shared" si="7"/>
        <v>8.220030214165112</v>
      </c>
      <c r="L38" s="8">
        <f t="shared" si="7"/>
        <v>3.5157865710740386</v>
      </c>
      <c r="M38" s="9">
        <f t="shared" si="7"/>
        <v>2.3559108119478336</v>
      </c>
    </row>
    <row r="39" spans="1:13" ht="15.75" customHeight="1">
      <c r="A39" s="14" t="s">
        <v>17</v>
      </c>
      <c r="B39" s="15">
        <f aca="true" t="shared" si="8" ref="B39:M39">+B36/B7</f>
        <v>0.07663505956722587</v>
      </c>
      <c r="C39" s="8">
        <f t="shared" si="8"/>
        <v>0.0417224181972996</v>
      </c>
      <c r="D39" s="8">
        <f t="shared" si="8"/>
        <v>0.09988658457550227</v>
      </c>
      <c r="E39" s="8">
        <f t="shared" si="8"/>
        <v>0.07971241012816505</v>
      </c>
      <c r="F39" s="8">
        <f t="shared" si="8"/>
        <v>0.15848214285714285</v>
      </c>
      <c r="G39" s="9">
        <f t="shared" si="8"/>
        <v>0.22287968441814596</v>
      </c>
      <c r="H39" s="8">
        <f t="shared" si="8"/>
        <v>0.05995896080409001</v>
      </c>
      <c r="I39" s="8">
        <f t="shared" si="8"/>
        <v>0.047605111696419865</v>
      </c>
      <c r="J39" s="8">
        <f t="shared" si="8"/>
        <v>0.07786317248330603</v>
      </c>
      <c r="K39" s="8">
        <f t="shared" si="8"/>
        <v>0.06714088698555563</v>
      </c>
      <c r="L39" s="8">
        <f t="shared" si="8"/>
        <v>0.13406940063091483</v>
      </c>
      <c r="M39" s="9">
        <f t="shared" si="8"/>
        <v>0.28717948717948716</v>
      </c>
    </row>
    <row r="40" spans="1:13" ht="15.75" customHeight="1">
      <c r="A40" s="45"/>
      <c r="B40" s="3"/>
      <c r="C40" s="4"/>
      <c r="D40" s="4"/>
      <c r="E40" s="4"/>
      <c r="F40" s="4"/>
      <c r="G40" s="5"/>
      <c r="H40" s="12"/>
      <c r="I40" s="6"/>
      <c r="J40" s="6"/>
      <c r="K40" s="6"/>
      <c r="L40" s="6"/>
      <c r="M40" s="7"/>
    </row>
    <row r="41" spans="1:13" ht="15.75" customHeight="1">
      <c r="A41" s="44" t="s">
        <v>49</v>
      </c>
      <c r="B41" s="3">
        <v>17574</v>
      </c>
      <c r="C41" s="4">
        <v>21</v>
      </c>
      <c r="D41" s="4">
        <v>17553</v>
      </c>
      <c r="E41" s="4">
        <v>7232</v>
      </c>
      <c r="F41" s="4">
        <v>6883</v>
      </c>
      <c r="G41" s="5">
        <v>3438</v>
      </c>
      <c r="H41" s="12">
        <v>17666</v>
      </c>
      <c r="I41" s="6">
        <v>51</v>
      </c>
      <c r="J41" s="6">
        <v>17615</v>
      </c>
      <c r="K41" s="6">
        <v>9722</v>
      </c>
      <c r="L41" s="6">
        <v>6261</v>
      </c>
      <c r="M41" s="7">
        <v>1632</v>
      </c>
    </row>
    <row r="42" spans="1:13" ht="15.75" customHeight="1">
      <c r="A42" s="14" t="s">
        <v>12</v>
      </c>
      <c r="B42" s="3">
        <f>+B41/$B$41*100</f>
        <v>100</v>
      </c>
      <c r="C42" s="8">
        <f>+C41/$B$41*100</f>
        <v>0.1194947080914988</v>
      </c>
      <c r="D42" s="8">
        <f>+D41/$B$41*100</f>
        <v>99.8805052919085</v>
      </c>
      <c r="E42" s="8">
        <f>E41/D41*100</f>
        <v>41.20093431322281</v>
      </c>
      <c r="F42" s="8">
        <f>F41/D41*100</f>
        <v>39.21267019882641</v>
      </c>
      <c r="G42" s="9">
        <f>G41/D41*100</f>
        <v>19.586395487950778</v>
      </c>
      <c r="H42" s="12">
        <f>+H41/$H$41*100</f>
        <v>100</v>
      </c>
      <c r="I42" s="13">
        <f>+I41/$H$41*100</f>
        <v>0.28869013925053777</v>
      </c>
      <c r="J42" s="13">
        <f>+J41/$H$41*100</f>
        <v>99.71130986074947</v>
      </c>
      <c r="K42" s="8">
        <f>K41/J41*100</f>
        <v>55.19159806982685</v>
      </c>
      <c r="L42" s="8">
        <f>L41/J41*100</f>
        <v>35.54357082032359</v>
      </c>
      <c r="M42" s="9">
        <f>M41/J41*100</f>
        <v>9.26483110984956</v>
      </c>
    </row>
    <row r="43" spans="1:13" ht="15.75" customHeight="1">
      <c r="A43" s="14" t="s">
        <v>16</v>
      </c>
      <c r="B43" s="15">
        <f aca="true" t="shared" si="9" ref="B43:M43">+B41/B32*100</f>
        <v>69.52840639341667</v>
      </c>
      <c r="C43" s="8">
        <f t="shared" si="9"/>
        <v>2.567237163814181</v>
      </c>
      <c r="D43" s="8">
        <f t="shared" si="9"/>
        <v>71.76792869408783</v>
      </c>
      <c r="E43" s="8">
        <f t="shared" si="9"/>
        <v>83.83955483422211</v>
      </c>
      <c r="F43" s="8">
        <f t="shared" si="9"/>
        <v>75.281636224434</v>
      </c>
      <c r="G43" s="9">
        <f t="shared" si="9"/>
        <v>51.397817312004776</v>
      </c>
      <c r="H43" s="8">
        <f t="shared" si="9"/>
        <v>81.56801182011266</v>
      </c>
      <c r="I43" s="8">
        <f t="shared" si="9"/>
        <v>9.239130434782608</v>
      </c>
      <c r="J43" s="8">
        <f t="shared" si="9"/>
        <v>84.34686841601226</v>
      </c>
      <c r="K43" s="8">
        <f t="shared" si="9"/>
        <v>86.39473918066294</v>
      </c>
      <c r="L43" s="8">
        <f t="shared" si="9"/>
        <v>86.32290086860608</v>
      </c>
      <c r="M43" s="9">
        <f t="shared" si="9"/>
        <v>68.6579722339083</v>
      </c>
    </row>
    <row r="44" spans="1:13" ht="15.75" customHeight="1">
      <c r="A44" s="29" t="s">
        <v>17</v>
      </c>
      <c r="B44" s="21">
        <f aca="true" t="shared" si="10" ref="B44:M44">+B41/B7</f>
        <v>0.8545587162654996</v>
      </c>
      <c r="C44" s="22">
        <f t="shared" si="10"/>
        <v>0.0025544337671816082</v>
      </c>
      <c r="D44" s="22">
        <f t="shared" si="10"/>
        <v>1.4219863901490604</v>
      </c>
      <c r="E44" s="22">
        <f t="shared" si="10"/>
        <v>0.7535688235907054</v>
      </c>
      <c r="F44" s="22">
        <f t="shared" si="10"/>
        <v>3.072767857142857</v>
      </c>
      <c r="G44" s="23">
        <f t="shared" si="10"/>
        <v>6.781065088757397</v>
      </c>
      <c r="H44" s="22">
        <f t="shared" si="10"/>
        <v>0.6144054533439989</v>
      </c>
      <c r="I44" s="22">
        <f t="shared" si="10"/>
        <v>0.004975124378109453</v>
      </c>
      <c r="J44" s="22">
        <f t="shared" si="10"/>
        <v>1.1096762000755953</v>
      </c>
      <c r="K44" s="22">
        <f t="shared" si="10"/>
        <v>0.7056688684038616</v>
      </c>
      <c r="L44" s="22">
        <f t="shared" si="10"/>
        <v>3.2917981072555205</v>
      </c>
      <c r="M44" s="23">
        <f t="shared" si="10"/>
        <v>8.36923076923077</v>
      </c>
    </row>
    <row r="45" spans="1:13" ht="15.75" customHeight="1">
      <c r="A45" s="89" t="s">
        <v>41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</row>
    <row r="46" spans="1:13" ht="15" customHeight="1">
      <c r="A46" s="47" t="s">
        <v>19</v>
      </c>
      <c r="B46" s="24"/>
      <c r="C46" s="25"/>
      <c r="D46" s="4">
        <v>34791</v>
      </c>
      <c r="E46" s="4">
        <v>14556</v>
      </c>
      <c r="F46" s="4">
        <v>13588</v>
      </c>
      <c r="G46" s="5">
        <v>6647</v>
      </c>
      <c r="H46" s="25"/>
      <c r="I46" s="26"/>
      <c r="J46" s="6">
        <v>32748</v>
      </c>
      <c r="K46" s="6">
        <v>19188</v>
      </c>
      <c r="L46" s="6">
        <v>11238</v>
      </c>
      <c r="M46" s="7">
        <v>2323</v>
      </c>
    </row>
    <row r="47" spans="1:13" ht="15" customHeight="1">
      <c r="A47" s="14" t="s">
        <v>8</v>
      </c>
      <c r="B47" s="24"/>
      <c r="C47" s="25"/>
      <c r="D47" s="4">
        <f>+D46/$D$46*100</f>
        <v>100</v>
      </c>
      <c r="E47" s="8">
        <f>+E46/$D$46*100</f>
        <v>41.83840648443563</v>
      </c>
      <c r="F47" s="8">
        <f>+F46/$D$46*100</f>
        <v>39.05607772124975</v>
      </c>
      <c r="G47" s="9">
        <f>+G46/$D$46*100</f>
        <v>19.10551579431462</v>
      </c>
      <c r="H47" s="25"/>
      <c r="I47" s="26"/>
      <c r="J47" s="6">
        <v>100</v>
      </c>
      <c r="K47" s="6">
        <v>58.59</v>
      </c>
      <c r="L47" s="6">
        <v>34.32</v>
      </c>
      <c r="M47" s="7">
        <v>7.09</v>
      </c>
    </row>
    <row r="48" spans="1:13" ht="15" customHeight="1">
      <c r="A48" s="45"/>
      <c r="B48" s="11"/>
      <c r="C48" s="12"/>
      <c r="D48" s="4"/>
      <c r="E48" s="4"/>
      <c r="F48" s="4"/>
      <c r="G48" s="5"/>
      <c r="H48" s="12"/>
      <c r="I48" s="6"/>
      <c r="J48" s="6"/>
      <c r="K48" s="6"/>
      <c r="L48" s="6"/>
      <c r="M48" s="7"/>
    </row>
    <row r="49" spans="1:13" ht="15" customHeight="1">
      <c r="A49" s="35" t="s">
        <v>40</v>
      </c>
      <c r="B49" s="27"/>
      <c r="C49" s="28"/>
      <c r="D49" s="10">
        <v>204.2</v>
      </c>
      <c r="E49" s="10">
        <v>208.2</v>
      </c>
      <c r="F49" s="10">
        <v>201.5</v>
      </c>
      <c r="G49" s="64">
        <v>201.3</v>
      </c>
      <c r="H49" s="67"/>
      <c r="I49" s="65"/>
      <c r="J49" s="20">
        <v>197.83</v>
      </c>
      <c r="K49" s="20">
        <v>207.05</v>
      </c>
      <c r="L49" s="20">
        <v>191.49</v>
      </c>
      <c r="M49" s="66">
        <v>163.87</v>
      </c>
    </row>
    <row r="50" spans="1:13" ht="15" customHeight="1">
      <c r="A50" s="48"/>
      <c r="B50" s="11"/>
      <c r="C50" s="12"/>
      <c r="D50" s="12"/>
      <c r="E50" s="12"/>
      <c r="F50" s="12"/>
      <c r="G50" s="7"/>
      <c r="H50" s="12"/>
      <c r="I50" s="6"/>
      <c r="J50" s="6"/>
      <c r="K50" s="6"/>
      <c r="L50" s="6"/>
      <c r="M50" s="7"/>
    </row>
    <row r="51" spans="1:13" ht="15" customHeight="1">
      <c r="A51" s="47" t="s">
        <v>20</v>
      </c>
      <c r="B51" s="3"/>
      <c r="C51" s="4"/>
      <c r="D51" s="4"/>
      <c r="E51" s="4"/>
      <c r="F51" s="4"/>
      <c r="G51" s="5"/>
      <c r="H51" s="12"/>
      <c r="I51" s="6"/>
      <c r="J51" s="6"/>
      <c r="K51" s="6"/>
      <c r="L51" s="6"/>
      <c r="M51" s="7"/>
    </row>
    <row r="52" spans="1:13" ht="15" customHeight="1">
      <c r="A52" s="14" t="s">
        <v>21</v>
      </c>
      <c r="B52" s="24"/>
      <c r="C52" s="25"/>
      <c r="D52" s="4">
        <v>8484</v>
      </c>
      <c r="E52" s="4">
        <v>7089</v>
      </c>
      <c r="F52" s="4">
        <v>1199</v>
      </c>
      <c r="G52" s="5">
        <v>196</v>
      </c>
      <c r="H52" s="25"/>
      <c r="I52" s="26"/>
      <c r="J52" s="6">
        <v>11921</v>
      </c>
      <c r="K52" s="6">
        <v>10461</v>
      </c>
      <c r="L52" s="6">
        <v>1340</v>
      </c>
      <c r="M52" s="7">
        <v>120</v>
      </c>
    </row>
    <row r="53" spans="1:13" ht="15" customHeight="1">
      <c r="A53" s="14" t="s">
        <v>22</v>
      </c>
      <c r="B53" s="24"/>
      <c r="C53" s="25"/>
      <c r="D53" s="8">
        <f>+D52/D7*100</f>
        <v>68.7297472456254</v>
      </c>
      <c r="E53" s="8">
        <f>+E52/E7*100</f>
        <v>73.86683338543295</v>
      </c>
      <c r="F53" s="8">
        <f>+F52/F7*100</f>
        <v>53.526785714285715</v>
      </c>
      <c r="G53" s="9">
        <f>+G52/G7*100</f>
        <v>38.65877712031558</v>
      </c>
      <c r="H53" s="25"/>
      <c r="I53" s="26"/>
      <c r="J53" s="8">
        <f>+J52/J7*100</f>
        <v>75.09764394607534</v>
      </c>
      <c r="K53" s="8">
        <f>+K52/K7*100</f>
        <v>75.9308993249619</v>
      </c>
      <c r="L53" s="8">
        <f>+L52/L7*100</f>
        <v>70.4521556256572</v>
      </c>
      <c r="M53" s="9">
        <f>+M52/M7*100</f>
        <v>61.53846153846154</v>
      </c>
    </row>
    <row r="54" spans="1:13" ht="15" customHeight="1">
      <c r="A54" s="14" t="s">
        <v>23</v>
      </c>
      <c r="B54" s="24"/>
      <c r="C54" s="25"/>
      <c r="D54" s="4">
        <v>7587</v>
      </c>
      <c r="E54" s="4">
        <v>4036</v>
      </c>
      <c r="F54" s="4">
        <v>2689</v>
      </c>
      <c r="G54" s="5">
        <v>862</v>
      </c>
      <c r="H54" s="25"/>
      <c r="I54" s="26"/>
      <c r="J54" s="6">
        <v>8541</v>
      </c>
      <c r="K54" s="6">
        <v>5573</v>
      </c>
      <c r="L54" s="6">
        <v>2490</v>
      </c>
      <c r="M54" s="7">
        <v>478</v>
      </c>
    </row>
    <row r="55" spans="1:13" ht="15" customHeight="1">
      <c r="A55" s="14" t="s">
        <v>24</v>
      </c>
      <c r="B55" s="24"/>
      <c r="C55" s="25"/>
      <c r="D55" s="8">
        <f>+D54/D41*100</f>
        <v>43.22338061869766</v>
      </c>
      <c r="E55" s="8">
        <f>+E54/E41*100</f>
        <v>55.807522123893804</v>
      </c>
      <c r="F55" s="8">
        <f>+F54/F41*100</f>
        <v>39.06726718000872</v>
      </c>
      <c r="G55" s="9">
        <f>+G54/G41*100</f>
        <v>25.072716695753343</v>
      </c>
      <c r="H55" s="25"/>
      <c r="I55" s="26"/>
      <c r="J55" s="8">
        <f>+J54/J41*100</f>
        <v>48.487084870848705</v>
      </c>
      <c r="K55" s="8">
        <f>+K54/K41*100</f>
        <v>57.323595967907835</v>
      </c>
      <c r="L55" s="8">
        <f>+L54/L41*100</f>
        <v>39.77000479156684</v>
      </c>
      <c r="M55" s="9">
        <f>+M54/M41*100</f>
        <v>29.28921568627451</v>
      </c>
    </row>
    <row r="56" spans="1:13" ht="15" customHeight="1">
      <c r="A56" s="14"/>
      <c r="B56" s="11"/>
      <c r="C56" s="12"/>
      <c r="D56" s="8"/>
      <c r="E56" s="8"/>
      <c r="F56" s="8"/>
      <c r="G56" s="9"/>
      <c r="H56" s="12"/>
      <c r="I56" s="6"/>
      <c r="J56" s="6"/>
      <c r="K56" s="6"/>
      <c r="L56" s="6"/>
      <c r="M56" s="7"/>
    </row>
    <row r="57" spans="1:13" ht="15" customHeight="1">
      <c r="A57" s="35" t="s">
        <v>43</v>
      </c>
      <c r="B57" s="11"/>
      <c r="C57" s="12"/>
      <c r="D57" s="12"/>
      <c r="E57" s="12"/>
      <c r="F57" s="12"/>
      <c r="G57" s="7"/>
      <c r="H57" s="12"/>
      <c r="I57" s="6"/>
      <c r="J57" s="6"/>
      <c r="K57" s="6"/>
      <c r="L57" s="6"/>
      <c r="M57" s="7"/>
    </row>
    <row r="58" spans="1:13" ht="15" customHeight="1">
      <c r="A58" s="49" t="s">
        <v>36</v>
      </c>
      <c r="B58" s="11"/>
      <c r="C58" s="12"/>
      <c r="D58" s="12"/>
      <c r="E58" s="12"/>
      <c r="F58" s="12"/>
      <c r="G58" s="7"/>
      <c r="H58" s="12"/>
      <c r="I58" s="6"/>
      <c r="J58" s="6"/>
      <c r="K58" s="6"/>
      <c r="L58" s="6"/>
      <c r="M58" s="7"/>
    </row>
    <row r="59" spans="1:13" ht="15" customHeight="1">
      <c r="A59" s="14" t="s">
        <v>21</v>
      </c>
      <c r="B59" s="3">
        <v>7844</v>
      </c>
      <c r="C59" s="4">
        <v>671</v>
      </c>
      <c r="D59" s="4">
        <v>7173</v>
      </c>
      <c r="E59" s="4">
        <v>4932</v>
      </c>
      <c r="F59" s="4">
        <v>1811</v>
      </c>
      <c r="G59" s="5">
        <v>430</v>
      </c>
      <c r="H59" s="12">
        <v>13237</v>
      </c>
      <c r="I59" s="6">
        <v>2639</v>
      </c>
      <c r="J59" s="6">
        <v>9810</v>
      </c>
      <c r="K59" s="6">
        <v>8118</v>
      </c>
      <c r="L59" s="6">
        <v>1521</v>
      </c>
      <c r="M59" s="7">
        <v>171</v>
      </c>
    </row>
    <row r="60" spans="1:13" ht="15" customHeight="1">
      <c r="A60" s="14" t="s">
        <v>10</v>
      </c>
      <c r="B60" s="15">
        <f aca="true" t="shared" si="11" ref="B60:M60">+B59/B7*100</f>
        <v>38.14247507901775</v>
      </c>
      <c r="C60" s="8">
        <f t="shared" si="11"/>
        <v>8.162024084661233</v>
      </c>
      <c r="D60" s="8">
        <f t="shared" si="11"/>
        <v>58.10920285158782</v>
      </c>
      <c r="E60" s="8">
        <f t="shared" si="11"/>
        <v>51.391059706158174</v>
      </c>
      <c r="F60" s="8">
        <f t="shared" si="11"/>
        <v>80.84821428571428</v>
      </c>
      <c r="G60" s="9">
        <f t="shared" si="11"/>
        <v>84.81262327416174</v>
      </c>
      <c r="H60" s="8">
        <f t="shared" si="11"/>
        <v>46.03693527631899</v>
      </c>
      <c r="I60" s="8">
        <f t="shared" si="11"/>
        <v>25.74382987025656</v>
      </c>
      <c r="J60" s="8">
        <f t="shared" si="11"/>
        <v>61.79916845155601</v>
      </c>
      <c r="K60" s="8">
        <f t="shared" si="11"/>
        <v>58.92429411337737</v>
      </c>
      <c r="L60" s="8">
        <f t="shared" si="11"/>
        <v>79.96845425867508</v>
      </c>
      <c r="M60" s="9">
        <f t="shared" si="11"/>
        <v>87.6923076923077</v>
      </c>
    </row>
    <row r="61" spans="1:13" ht="15" customHeight="1">
      <c r="A61" s="14" t="s">
        <v>25</v>
      </c>
      <c r="B61" s="3">
        <v>23653</v>
      </c>
      <c r="C61" s="4">
        <v>1270</v>
      </c>
      <c r="D61" s="4">
        <v>22383</v>
      </c>
      <c r="E61" s="4">
        <v>13043</v>
      </c>
      <c r="F61" s="4">
        <v>7211</v>
      </c>
      <c r="G61" s="5">
        <v>2129</v>
      </c>
      <c r="H61" s="12">
        <v>34880</v>
      </c>
      <c r="I61" s="6">
        <v>4703</v>
      </c>
      <c r="J61" s="6">
        <v>28749</v>
      </c>
      <c r="K61" s="6">
        <v>21806</v>
      </c>
      <c r="L61" s="6">
        <v>6114</v>
      </c>
      <c r="M61" s="7">
        <v>829</v>
      </c>
    </row>
    <row r="62" spans="1:13" ht="15" customHeight="1">
      <c r="A62" s="14" t="s">
        <v>8</v>
      </c>
      <c r="B62" s="3">
        <f>+B61/$B$61*100</f>
        <v>100</v>
      </c>
      <c r="C62" s="8">
        <f>+C61/$B$61*100</f>
        <v>5.36929776349723</v>
      </c>
      <c r="D62" s="8">
        <f>+D61/$B$61*100</f>
        <v>94.63070223650277</v>
      </c>
      <c r="E62" s="8">
        <f>E61/D61*100</f>
        <v>58.27190278336237</v>
      </c>
      <c r="F62" s="8">
        <f>F61/D61*100</f>
        <v>32.21641424295224</v>
      </c>
      <c r="G62" s="9">
        <f>G61/D61*100</f>
        <v>9.511682973685385</v>
      </c>
      <c r="H62" s="10">
        <f aca="true" t="shared" si="12" ref="H62:M62">+H61/$H$61*100</f>
        <v>100</v>
      </c>
      <c r="I62" s="8">
        <f t="shared" si="12"/>
        <v>13.483371559633028</v>
      </c>
      <c r="J62" s="8">
        <f t="shared" si="12"/>
        <v>82.42259174311927</v>
      </c>
      <c r="K62" s="8">
        <f t="shared" si="12"/>
        <v>62.51720183486239</v>
      </c>
      <c r="L62" s="8">
        <f t="shared" si="12"/>
        <v>17.528669724770644</v>
      </c>
      <c r="M62" s="9">
        <f t="shared" si="12"/>
        <v>2.3767201834862384</v>
      </c>
    </row>
    <row r="63" spans="1:13" ht="15" customHeight="1">
      <c r="A63" s="14" t="s">
        <v>26</v>
      </c>
      <c r="B63" s="15">
        <f aca="true" t="shared" si="13" ref="B63:M63">+B61/B7</f>
        <v>1.150158035497204</v>
      </c>
      <c r="C63" s="8">
        <f t="shared" si="13"/>
        <v>0.15448242306288773</v>
      </c>
      <c r="D63" s="8">
        <f t="shared" si="13"/>
        <v>1.8132696046662347</v>
      </c>
      <c r="E63" s="8">
        <f t="shared" si="13"/>
        <v>1.3590705428779828</v>
      </c>
      <c r="F63" s="8">
        <f t="shared" si="13"/>
        <v>3.2191964285714287</v>
      </c>
      <c r="G63" s="9">
        <f t="shared" si="13"/>
        <v>4.199211045364891</v>
      </c>
      <c r="H63" s="8">
        <f t="shared" si="13"/>
        <v>1.2130908079156957</v>
      </c>
      <c r="I63" s="8">
        <f t="shared" si="13"/>
        <v>0.458784508828407</v>
      </c>
      <c r="J63" s="8">
        <f t="shared" si="13"/>
        <v>1.8110747133677711</v>
      </c>
      <c r="K63" s="8">
        <f t="shared" si="13"/>
        <v>1.5827828990346229</v>
      </c>
      <c r="L63" s="8">
        <f t="shared" si="13"/>
        <v>3.2145110410094637</v>
      </c>
      <c r="M63" s="9">
        <f t="shared" si="13"/>
        <v>4.251282051282051</v>
      </c>
    </row>
    <row r="64" spans="1:13" ht="15" customHeight="1">
      <c r="A64" s="50"/>
      <c r="B64" s="15"/>
      <c r="C64" s="8"/>
      <c r="D64" s="8"/>
      <c r="E64" s="8"/>
      <c r="F64" s="8"/>
      <c r="G64" s="9"/>
      <c r="H64" s="8"/>
      <c r="I64" s="8"/>
      <c r="J64" s="8"/>
      <c r="K64" s="8"/>
      <c r="L64" s="8"/>
      <c r="M64" s="9"/>
    </row>
    <row r="65" spans="1:13" ht="15" customHeight="1">
      <c r="A65" s="44" t="s">
        <v>27</v>
      </c>
      <c r="B65" s="11"/>
      <c r="C65" s="12"/>
      <c r="D65" s="12"/>
      <c r="E65" s="12"/>
      <c r="F65" s="12"/>
      <c r="G65" s="7"/>
      <c r="H65" s="12"/>
      <c r="I65" s="6"/>
      <c r="J65" s="6"/>
      <c r="K65" s="6"/>
      <c r="L65" s="6"/>
      <c r="M65" s="7"/>
    </row>
    <row r="66" spans="1:13" ht="15" customHeight="1">
      <c r="A66" s="14" t="s">
        <v>28</v>
      </c>
      <c r="B66" s="3">
        <v>5521</v>
      </c>
      <c r="C66" s="4">
        <v>1412</v>
      </c>
      <c r="D66" s="4">
        <v>4109</v>
      </c>
      <c r="E66" s="4">
        <v>2789</v>
      </c>
      <c r="F66" s="4">
        <v>1037</v>
      </c>
      <c r="G66" s="5">
        <v>283</v>
      </c>
      <c r="H66" s="12">
        <v>6951</v>
      </c>
      <c r="I66" s="6">
        <v>1690</v>
      </c>
      <c r="J66" s="6">
        <v>4769</v>
      </c>
      <c r="K66" s="6">
        <v>3868</v>
      </c>
      <c r="L66" s="6">
        <v>800</v>
      </c>
      <c r="M66" s="7">
        <v>101</v>
      </c>
    </row>
    <row r="67" spans="1:13" ht="15" customHeight="1">
      <c r="A67" s="14" t="s">
        <v>10</v>
      </c>
      <c r="B67" s="15">
        <f aca="true" t="shared" si="14" ref="B67:M67">+B66/B7*100</f>
        <v>26.84658400194505</v>
      </c>
      <c r="C67" s="8">
        <f t="shared" si="14"/>
        <v>17.175526091716335</v>
      </c>
      <c r="D67" s="8">
        <f t="shared" si="14"/>
        <v>33.28742709008425</v>
      </c>
      <c r="E67" s="8">
        <f t="shared" si="14"/>
        <v>29.061164947379392</v>
      </c>
      <c r="F67" s="8">
        <f t="shared" si="14"/>
        <v>46.29464285714286</v>
      </c>
      <c r="G67" s="9">
        <f t="shared" si="14"/>
        <v>55.818540433925044</v>
      </c>
      <c r="H67" s="8">
        <f t="shared" si="14"/>
        <v>24.17486870935207</v>
      </c>
      <c r="I67" s="8">
        <f t="shared" si="14"/>
        <v>16.486196468637207</v>
      </c>
      <c r="J67" s="8">
        <f t="shared" si="14"/>
        <v>30.042837344084667</v>
      </c>
      <c r="K67" s="8">
        <f t="shared" si="14"/>
        <v>28.07577847136532</v>
      </c>
      <c r="L67" s="8">
        <f t="shared" si="14"/>
        <v>42.06098843322818</v>
      </c>
      <c r="M67" s="9">
        <f t="shared" si="14"/>
        <v>51.7948717948718</v>
      </c>
    </row>
    <row r="68" spans="1:13" ht="15" customHeight="1">
      <c r="A68" s="14" t="s">
        <v>29</v>
      </c>
      <c r="B68" s="3">
        <v>11115</v>
      </c>
      <c r="C68" s="4">
        <v>2453</v>
      </c>
      <c r="D68" s="4">
        <v>8662</v>
      </c>
      <c r="E68" s="4">
        <v>5345</v>
      </c>
      <c r="F68" s="4">
        <v>2459</v>
      </c>
      <c r="G68" s="5">
        <v>858</v>
      </c>
      <c r="H68" s="12">
        <v>15583</v>
      </c>
      <c r="I68" s="6">
        <v>3305</v>
      </c>
      <c r="J68" s="6">
        <v>11348</v>
      </c>
      <c r="K68" s="6">
        <v>8655</v>
      </c>
      <c r="L68" s="6">
        <v>2380</v>
      </c>
      <c r="M68" s="7">
        <v>313</v>
      </c>
    </row>
    <row r="69" spans="1:13" ht="15" customHeight="1">
      <c r="A69" s="14" t="s">
        <v>12</v>
      </c>
      <c r="B69" s="3">
        <f>+B68/$B$68*100</f>
        <v>100</v>
      </c>
      <c r="C69" s="8">
        <f>+C68/$B$68*100</f>
        <v>22.06927575348628</v>
      </c>
      <c r="D69" s="8">
        <f>+D68/$B$68*100</f>
        <v>77.93072424651372</v>
      </c>
      <c r="E69" s="8">
        <f>E68/D68*100</f>
        <v>61.70630339413531</v>
      </c>
      <c r="F69" s="8">
        <f>F68/D68*100</f>
        <v>28.388362964673284</v>
      </c>
      <c r="G69" s="9">
        <f>G68/D68*100</f>
        <v>9.90533364119141</v>
      </c>
      <c r="H69" s="10">
        <f>+H68/$H$68*100</f>
        <v>100</v>
      </c>
      <c r="I69" s="8">
        <f>+I68/$H$68*100</f>
        <v>21.209009818391838</v>
      </c>
      <c r="J69" s="8">
        <f>+J68/$H$68*100</f>
        <v>72.822948084451</v>
      </c>
      <c r="K69" s="8">
        <f>K68/J68*100</f>
        <v>76.26894606979204</v>
      </c>
      <c r="L69" s="8">
        <f>L68/J68*100</f>
        <v>20.972858653507227</v>
      </c>
      <c r="M69" s="9">
        <f>M68/J68*100</f>
        <v>2.7581952767007403</v>
      </c>
    </row>
    <row r="70" spans="1:13" ht="15" customHeight="1">
      <c r="A70" s="14" t="s">
        <v>37</v>
      </c>
      <c r="B70" s="15">
        <f aca="true" t="shared" si="15" ref="B70:M70">+B68/B7</f>
        <v>0.5404814004376368</v>
      </c>
      <c r="C70" s="8">
        <f t="shared" si="15"/>
        <v>0.29838219194745164</v>
      </c>
      <c r="D70" s="8">
        <f t="shared" si="15"/>
        <v>0.7017174335709656</v>
      </c>
      <c r="E70" s="8">
        <f t="shared" si="15"/>
        <v>0.5569448786078983</v>
      </c>
      <c r="F70" s="8">
        <f t="shared" si="15"/>
        <v>1.097767857142857</v>
      </c>
      <c r="G70" s="9">
        <f t="shared" si="15"/>
        <v>1.6923076923076923</v>
      </c>
      <c r="H70" s="8">
        <f t="shared" si="15"/>
        <v>0.5419608388689876</v>
      </c>
      <c r="I70" s="8">
        <f t="shared" si="15"/>
        <v>0.3224075699931714</v>
      </c>
      <c r="J70" s="8">
        <f t="shared" si="15"/>
        <v>0.7148796774599975</v>
      </c>
      <c r="K70" s="8">
        <f t="shared" si="15"/>
        <v>0.6282209479567394</v>
      </c>
      <c r="L70" s="8">
        <f t="shared" si="15"/>
        <v>1.2513144058885384</v>
      </c>
      <c r="M70" s="9">
        <f t="shared" si="15"/>
        <v>1.6051282051282052</v>
      </c>
    </row>
    <row r="71" spans="1:13" ht="15" customHeight="1">
      <c r="A71" s="14"/>
      <c r="B71" s="15"/>
      <c r="C71" s="8"/>
      <c r="D71" s="8"/>
      <c r="E71" s="8"/>
      <c r="F71" s="8"/>
      <c r="G71" s="9"/>
      <c r="H71" s="8"/>
      <c r="I71" s="8"/>
      <c r="J71" s="8"/>
      <c r="K71" s="8"/>
      <c r="L71" s="8"/>
      <c r="M71" s="9"/>
    </row>
    <row r="72" spans="1:13" ht="15" customHeight="1">
      <c r="A72" s="44" t="s">
        <v>30</v>
      </c>
      <c r="B72" s="11"/>
      <c r="C72" s="12"/>
      <c r="D72" s="12"/>
      <c r="E72" s="12"/>
      <c r="F72" s="12"/>
      <c r="G72" s="7"/>
      <c r="H72" s="12"/>
      <c r="I72" s="6"/>
      <c r="J72" s="6"/>
      <c r="K72" s="6"/>
      <c r="L72" s="6"/>
      <c r="M72" s="7"/>
    </row>
    <row r="73" spans="1:13" ht="15" customHeight="1">
      <c r="A73" s="14" t="s">
        <v>28</v>
      </c>
      <c r="B73" s="3">
        <v>16211</v>
      </c>
      <c r="C73" s="4">
        <v>5402</v>
      </c>
      <c r="D73" s="4">
        <v>10809</v>
      </c>
      <c r="E73" s="4">
        <v>8287</v>
      </c>
      <c r="F73" s="4">
        <v>2046</v>
      </c>
      <c r="G73" s="5">
        <v>476</v>
      </c>
      <c r="H73" s="12">
        <v>19303</v>
      </c>
      <c r="I73" s="6">
        <v>5890</v>
      </c>
      <c r="J73" s="6">
        <v>11645</v>
      </c>
      <c r="K73" s="6">
        <v>10120</v>
      </c>
      <c r="L73" s="6">
        <v>1383</v>
      </c>
      <c r="M73" s="7">
        <v>142</v>
      </c>
    </row>
    <row r="74" spans="1:13" ht="15" customHeight="1">
      <c r="A74" s="14" t="s">
        <v>31</v>
      </c>
      <c r="B74" s="15">
        <f aca="true" t="shared" si="16" ref="B74:M74">+B73/B7*100</f>
        <v>78.8281060053489</v>
      </c>
      <c r="C74" s="8">
        <f t="shared" si="16"/>
        <v>65.70976766816689</v>
      </c>
      <c r="D74" s="8">
        <f t="shared" si="16"/>
        <v>87.56480881399871</v>
      </c>
      <c r="E74" s="8">
        <f t="shared" si="16"/>
        <v>86.34990101073252</v>
      </c>
      <c r="F74" s="8">
        <f t="shared" si="16"/>
        <v>91.33928571428571</v>
      </c>
      <c r="G74" s="9">
        <f t="shared" si="16"/>
        <v>93.88560157790927</v>
      </c>
      <c r="H74" s="8">
        <f t="shared" si="16"/>
        <v>67.13386429242166</v>
      </c>
      <c r="I74" s="8">
        <f t="shared" si="16"/>
        <v>57.457808994244466</v>
      </c>
      <c r="J74" s="8">
        <f t="shared" si="16"/>
        <v>73.35895174499181</v>
      </c>
      <c r="K74" s="8">
        <f t="shared" si="16"/>
        <v>73.45575959933221</v>
      </c>
      <c r="L74" s="8">
        <f t="shared" si="16"/>
        <v>72.71293375394322</v>
      </c>
      <c r="M74" s="9">
        <f t="shared" si="16"/>
        <v>72.82051282051282</v>
      </c>
    </row>
    <row r="75" spans="1:13" ht="15" customHeight="1">
      <c r="A75" s="14" t="s">
        <v>44</v>
      </c>
      <c r="B75" s="3">
        <v>113293</v>
      </c>
      <c r="C75" s="4">
        <v>28123</v>
      </c>
      <c r="D75" s="4">
        <v>85170</v>
      </c>
      <c r="E75" s="4">
        <v>59274</v>
      </c>
      <c r="F75" s="4">
        <v>20192</v>
      </c>
      <c r="G75" s="5">
        <v>5704</v>
      </c>
      <c r="H75" s="12">
        <v>101877</v>
      </c>
      <c r="I75" s="6">
        <v>25442</v>
      </c>
      <c r="J75" s="6">
        <v>68520</v>
      </c>
      <c r="K75" s="6">
        <v>56802</v>
      </c>
      <c r="L75" s="6">
        <v>10493</v>
      </c>
      <c r="M75" s="7">
        <v>1225</v>
      </c>
    </row>
    <row r="76" spans="1:13" ht="15" customHeight="1">
      <c r="A76" s="14" t="s">
        <v>8</v>
      </c>
      <c r="B76" s="3">
        <f>+B75/$B$75*100</f>
        <v>100</v>
      </c>
      <c r="C76" s="8">
        <f>+C75/$B$75*100</f>
        <v>24.823245919871482</v>
      </c>
      <c r="D76" s="8">
        <f>+D75/$B$75*100</f>
        <v>75.17675408012852</v>
      </c>
      <c r="E76" s="8">
        <f>E75/D75*100</f>
        <v>69.59492779147587</v>
      </c>
      <c r="F76" s="8">
        <f>F75/D75*100</f>
        <v>23.707878360925207</v>
      </c>
      <c r="G76" s="9">
        <f>G75/D75*100</f>
        <v>6.69719384759892</v>
      </c>
      <c r="H76" s="10">
        <f>+H75/$H$75*100</f>
        <v>100</v>
      </c>
      <c r="I76" s="8">
        <f>+I75/$H$75*100</f>
        <v>24.973252058855287</v>
      </c>
      <c r="J76" s="8">
        <f>+J75/$H$75*100</f>
        <v>67.25757531140492</v>
      </c>
      <c r="K76" s="8">
        <f>K75/J75*100</f>
        <v>82.8984238178634</v>
      </c>
      <c r="L76" s="8">
        <f>L75/J75*100</f>
        <v>15.313776999416229</v>
      </c>
      <c r="M76" s="9">
        <f>M75/J75*100</f>
        <v>1.7877991827203736</v>
      </c>
    </row>
    <row r="77" spans="1:13" ht="15" customHeight="1">
      <c r="A77" s="14" t="s">
        <v>38</v>
      </c>
      <c r="B77" s="15">
        <f aca="true" t="shared" si="17" ref="B77:M77">+B75/B7</f>
        <v>5.509020179917335</v>
      </c>
      <c r="C77" s="8">
        <f t="shared" si="17"/>
        <v>3.4208733730689698</v>
      </c>
      <c r="D77" s="8">
        <f t="shared" si="17"/>
        <v>6.899708360337006</v>
      </c>
      <c r="E77" s="8">
        <f t="shared" si="17"/>
        <v>6.176305095342294</v>
      </c>
      <c r="F77" s="8">
        <f t="shared" si="17"/>
        <v>9.014285714285714</v>
      </c>
      <c r="G77" s="9">
        <f t="shared" si="17"/>
        <v>11.250493096646943</v>
      </c>
      <c r="H77" s="8">
        <f t="shared" si="17"/>
        <v>3.5431781031544536</v>
      </c>
      <c r="I77" s="8">
        <f t="shared" si="17"/>
        <v>2.481904204467857</v>
      </c>
      <c r="J77" s="8">
        <f t="shared" si="17"/>
        <v>4.3164923774725965</v>
      </c>
      <c r="K77" s="8">
        <f t="shared" si="17"/>
        <v>4.122958554111926</v>
      </c>
      <c r="L77" s="8">
        <f t="shared" si="17"/>
        <v>5.516824395373291</v>
      </c>
      <c r="M77" s="9">
        <f t="shared" si="17"/>
        <v>6.282051282051282</v>
      </c>
    </row>
    <row r="78" spans="1:13" ht="15" customHeight="1">
      <c r="A78" s="14"/>
      <c r="B78" s="15"/>
      <c r="C78" s="8"/>
      <c r="D78" s="8"/>
      <c r="E78" s="8"/>
      <c r="F78" s="8"/>
      <c r="G78" s="9"/>
      <c r="H78" s="8"/>
      <c r="I78" s="8"/>
      <c r="J78" s="8"/>
      <c r="K78" s="8"/>
      <c r="L78" s="8"/>
      <c r="M78" s="9"/>
    </row>
    <row r="79" spans="1:13" ht="15" customHeight="1">
      <c r="A79" s="44" t="s">
        <v>64</v>
      </c>
      <c r="B79" s="3"/>
      <c r="C79" s="4"/>
      <c r="D79" s="4"/>
      <c r="E79" s="4"/>
      <c r="F79" s="4"/>
      <c r="G79" s="5"/>
      <c r="H79" s="12"/>
      <c r="I79" s="6"/>
      <c r="J79" s="6"/>
      <c r="K79" s="6"/>
      <c r="L79" s="6"/>
      <c r="M79" s="7"/>
    </row>
    <row r="80" spans="1:13" ht="15" customHeight="1">
      <c r="A80" s="14" t="s">
        <v>28</v>
      </c>
      <c r="B80" s="3">
        <v>6754</v>
      </c>
      <c r="C80" s="4">
        <v>2087</v>
      </c>
      <c r="D80" s="4">
        <v>4667</v>
      </c>
      <c r="E80" s="4">
        <v>3738</v>
      </c>
      <c r="F80" s="4">
        <v>769</v>
      </c>
      <c r="G80" s="5">
        <v>160</v>
      </c>
      <c r="H80" s="12">
        <v>10045</v>
      </c>
      <c r="I80" s="6">
        <v>2713</v>
      </c>
      <c r="J80" s="6">
        <v>6427</v>
      </c>
      <c r="K80" s="6">
        <v>5673</v>
      </c>
      <c r="L80" s="6">
        <v>695</v>
      </c>
      <c r="M80" s="7">
        <v>59</v>
      </c>
    </row>
    <row r="81" spans="1:13" ht="15" customHeight="1">
      <c r="A81" s="14" t="s">
        <v>31</v>
      </c>
      <c r="B81" s="15">
        <f aca="true" t="shared" si="18" ref="B81:M81">+B80/B7*100</f>
        <v>32.84220763433017</v>
      </c>
      <c r="C81" s="8">
        <f t="shared" si="18"/>
        <v>25.38620605765722</v>
      </c>
      <c r="D81" s="8">
        <f t="shared" si="18"/>
        <v>37.80784186649384</v>
      </c>
      <c r="E81" s="8">
        <f t="shared" si="18"/>
        <v>38.949671772428886</v>
      </c>
      <c r="F81" s="8">
        <f t="shared" si="18"/>
        <v>34.330357142857146</v>
      </c>
      <c r="G81" s="9">
        <f t="shared" si="18"/>
        <v>31.558185404339252</v>
      </c>
      <c r="H81" s="8">
        <f t="shared" si="18"/>
        <v>34.93548499287031</v>
      </c>
      <c r="I81" s="8">
        <f t="shared" si="18"/>
        <v>26.465710662374402</v>
      </c>
      <c r="J81" s="8">
        <f t="shared" si="18"/>
        <v>40.487589769434294</v>
      </c>
      <c r="K81" s="8">
        <f t="shared" si="18"/>
        <v>41.17732452638456</v>
      </c>
      <c r="L81" s="8">
        <f t="shared" si="18"/>
        <v>36.54048370136698</v>
      </c>
      <c r="M81" s="9">
        <f t="shared" si="18"/>
        <v>30.256410256410255</v>
      </c>
    </row>
    <row r="82" spans="1:13" ht="15" customHeight="1">
      <c r="A82" s="14" t="s">
        <v>32</v>
      </c>
      <c r="B82" s="3">
        <v>21023</v>
      </c>
      <c r="C82" s="4">
        <v>5416</v>
      </c>
      <c r="D82" s="4">
        <v>15607</v>
      </c>
      <c r="E82" s="4">
        <v>11328</v>
      </c>
      <c r="F82" s="4">
        <v>3341</v>
      </c>
      <c r="G82" s="5">
        <v>938</v>
      </c>
      <c r="H82" s="12">
        <v>40870</v>
      </c>
      <c r="I82" s="6">
        <v>8946</v>
      </c>
      <c r="J82" s="6">
        <v>28809</v>
      </c>
      <c r="K82" s="6">
        <v>24186</v>
      </c>
      <c r="L82" s="6">
        <v>4188</v>
      </c>
      <c r="M82" s="7">
        <v>435</v>
      </c>
    </row>
    <row r="83" spans="1:13" ht="15" customHeight="1">
      <c r="A83" s="14" t="s">
        <v>8</v>
      </c>
      <c r="B83" s="3">
        <f>+B82/$B$82*100</f>
        <v>100</v>
      </c>
      <c r="C83" s="8">
        <f>+C82/$B$82*100</f>
        <v>25.762260381486946</v>
      </c>
      <c r="D83" s="8">
        <f>+D82/$B$82*100</f>
        <v>74.23773961851306</v>
      </c>
      <c r="E83" s="8">
        <f>E82/D82*100</f>
        <v>72.58281540334465</v>
      </c>
      <c r="F83" s="8">
        <f>F82/D82*100</f>
        <v>21.407060934196195</v>
      </c>
      <c r="G83" s="9">
        <f>G82/D82*100</f>
        <v>6.0101236624591525</v>
      </c>
      <c r="H83" s="10">
        <f>+H82/$H$82*100</f>
        <v>100</v>
      </c>
      <c r="I83" s="8">
        <f>+I82/$H$82*100</f>
        <v>21.8889160753609</v>
      </c>
      <c r="J83" s="8">
        <f>+J82/$H$82*100</f>
        <v>70.48935649620749</v>
      </c>
      <c r="K83" s="8">
        <f>K82/J82*100</f>
        <v>83.95293137561178</v>
      </c>
      <c r="L83" s="8">
        <f>L82/J82*100</f>
        <v>14.537123815474331</v>
      </c>
      <c r="M83" s="9">
        <f>M82/J82*100</f>
        <v>1.5099448089138812</v>
      </c>
    </row>
    <row r="84" spans="1:13" ht="15" customHeight="1">
      <c r="A84" s="29" t="s">
        <v>39</v>
      </c>
      <c r="B84" s="21">
        <f aca="true" t="shared" si="19" ref="B84:M84">+B82/B7</f>
        <v>1.0222708485290541</v>
      </c>
      <c r="C84" s="22">
        <f t="shared" si="19"/>
        <v>0.6588006325264566</v>
      </c>
      <c r="D84" s="22">
        <f t="shared" si="19"/>
        <v>1.2643389500972133</v>
      </c>
      <c r="E84" s="22">
        <f t="shared" si="19"/>
        <v>1.180368865270397</v>
      </c>
      <c r="F84" s="22">
        <f t="shared" si="19"/>
        <v>1.4915178571428571</v>
      </c>
      <c r="G84" s="23">
        <f t="shared" si="19"/>
        <v>1.8500986193293885</v>
      </c>
      <c r="H84" s="22">
        <f t="shared" si="19"/>
        <v>1.4214168956282822</v>
      </c>
      <c r="I84" s="22">
        <f t="shared" si="19"/>
        <v>0.8726953467954346</v>
      </c>
      <c r="J84" s="22">
        <f t="shared" si="19"/>
        <v>1.8148544790223007</v>
      </c>
      <c r="K84" s="22">
        <f t="shared" si="19"/>
        <v>1.7555345866298904</v>
      </c>
      <c r="L84" s="22">
        <f t="shared" si="19"/>
        <v>2.2018927444794953</v>
      </c>
      <c r="M84" s="23">
        <f t="shared" si="19"/>
        <v>2.230769230769231</v>
      </c>
    </row>
    <row r="85" spans="1:13" ht="15" customHeight="1">
      <c r="A85" s="89" t="s">
        <v>41</v>
      </c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</row>
    <row r="86" spans="1:8" ht="15" customHeight="1">
      <c r="A86" s="31"/>
      <c r="B86" s="31"/>
      <c r="C86" s="31"/>
      <c r="D86" s="31"/>
      <c r="E86" s="31"/>
      <c r="F86" s="31"/>
      <c r="G86" s="31"/>
      <c r="H86" s="31"/>
    </row>
  </sheetData>
  <sheetProtection/>
  <mergeCells count="14">
    <mergeCell ref="A1:M1"/>
    <mergeCell ref="A4:A6"/>
    <mergeCell ref="B4:G4"/>
    <mergeCell ref="H4:M4"/>
    <mergeCell ref="B5:B6"/>
    <mergeCell ref="C5:C6"/>
    <mergeCell ref="D5:G5"/>
    <mergeCell ref="F3:I3"/>
    <mergeCell ref="J3:M3"/>
    <mergeCell ref="A45:M45"/>
    <mergeCell ref="A85:M85"/>
    <mergeCell ref="H5:H6"/>
    <mergeCell ref="I5:I6"/>
    <mergeCell ref="J5:M5"/>
  </mergeCells>
  <printOptions/>
  <pageMargins left="1" right="0.75" top="1" bottom="1" header="0.75" footer="0.75"/>
  <pageSetup firstPageNumber="27" useFirstPageNumber="1" horizontalDpi="600" verticalDpi="600" orientation="portrait" scale="95" r:id="rId1"/>
  <headerFooter alignWithMargins="0">
    <oddHeader xml:space="preserve">&amp;C </oddHeader>
    <oddFooter>&amp;L&amp;"Arial Narrow,Regular"&amp;9Zila Series : Kurigram&amp;C&amp;"Arial Narrow,Regular"&amp;P</oddFooter>
  </headerFooter>
  <rowBreaks count="1" manualBreakCount="1">
    <brk id="45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86"/>
  <sheetViews>
    <sheetView zoomScaleSheetLayoutView="100" zoomScalePageLayoutView="0" workbookViewId="0" topLeftCell="A1">
      <selection activeCell="N6" sqref="N6:Q92"/>
    </sheetView>
  </sheetViews>
  <sheetFormatPr defaultColWidth="9.140625" defaultRowHeight="15" customHeight="1"/>
  <cols>
    <col min="1" max="1" width="22.8515625" style="32" customWidth="1"/>
    <col min="2" max="2" width="5.7109375" style="32" customWidth="1"/>
    <col min="3" max="3" width="6.140625" style="32" customWidth="1"/>
    <col min="4" max="7" width="5.28125" style="32" customWidth="1"/>
    <col min="8" max="8" width="5.8515625" style="31" customWidth="1"/>
    <col min="9" max="9" width="6.140625" style="31" customWidth="1"/>
    <col min="10" max="13" width="5.421875" style="31" customWidth="1"/>
    <col min="14" max="16384" width="9.140625" style="31" customWidth="1"/>
  </cols>
  <sheetData>
    <row r="1" spans="1:13" ht="15" customHeight="1">
      <c r="A1" s="80" t="s">
        <v>58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5" customHeight="1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5" customHeight="1">
      <c r="A3" s="62" t="s">
        <v>54</v>
      </c>
      <c r="B3" s="70"/>
      <c r="C3" s="70"/>
      <c r="D3" s="70"/>
      <c r="E3" s="70"/>
      <c r="F3" s="70"/>
      <c r="G3" s="71" t="s">
        <v>67</v>
      </c>
      <c r="H3" s="70"/>
      <c r="I3" s="71"/>
      <c r="J3" s="70"/>
      <c r="K3" s="98" t="s">
        <v>0</v>
      </c>
      <c r="L3" s="98"/>
      <c r="M3" s="98"/>
    </row>
    <row r="4" spans="1:13" ht="15" customHeight="1">
      <c r="A4" s="93" t="s">
        <v>1</v>
      </c>
      <c r="B4" s="73">
        <v>1996</v>
      </c>
      <c r="C4" s="73"/>
      <c r="D4" s="73"/>
      <c r="E4" s="73"/>
      <c r="F4" s="73"/>
      <c r="G4" s="73"/>
      <c r="H4" s="73">
        <v>2008</v>
      </c>
      <c r="I4" s="73"/>
      <c r="J4" s="73"/>
      <c r="K4" s="73"/>
      <c r="L4" s="73"/>
      <c r="M4" s="73"/>
    </row>
    <row r="5" spans="1:13" ht="15" customHeight="1">
      <c r="A5" s="93"/>
      <c r="B5" s="72" t="s">
        <v>2</v>
      </c>
      <c r="C5" s="72" t="s">
        <v>35</v>
      </c>
      <c r="D5" s="73" t="s">
        <v>3</v>
      </c>
      <c r="E5" s="73"/>
      <c r="F5" s="73"/>
      <c r="G5" s="73"/>
      <c r="H5" s="72" t="s">
        <v>2</v>
      </c>
      <c r="I5" s="72" t="s">
        <v>35</v>
      </c>
      <c r="J5" s="73" t="s">
        <v>3</v>
      </c>
      <c r="K5" s="73"/>
      <c r="L5" s="73"/>
      <c r="M5" s="73"/>
    </row>
    <row r="6" spans="1:13" ht="18" customHeight="1">
      <c r="A6" s="93"/>
      <c r="B6" s="72"/>
      <c r="C6" s="72"/>
      <c r="D6" s="77" t="s">
        <v>42</v>
      </c>
      <c r="E6" s="77" t="s">
        <v>4</v>
      </c>
      <c r="F6" s="77" t="s">
        <v>5</v>
      </c>
      <c r="G6" s="77" t="s">
        <v>6</v>
      </c>
      <c r="H6" s="72"/>
      <c r="I6" s="72"/>
      <c r="J6" s="77" t="s">
        <v>42</v>
      </c>
      <c r="K6" s="77" t="s">
        <v>4</v>
      </c>
      <c r="L6" s="77" t="s">
        <v>5</v>
      </c>
      <c r="M6" s="77" t="s">
        <v>6</v>
      </c>
    </row>
    <row r="7" spans="1:13" ht="15" customHeight="1">
      <c r="A7" s="2" t="s">
        <v>7</v>
      </c>
      <c r="B7" s="3">
        <v>25873</v>
      </c>
      <c r="C7" s="4">
        <v>8966</v>
      </c>
      <c r="D7" s="4">
        <v>16907</v>
      </c>
      <c r="E7" s="4">
        <v>13501</v>
      </c>
      <c r="F7" s="4">
        <v>3000</v>
      </c>
      <c r="G7" s="5">
        <v>406</v>
      </c>
      <c r="H7" s="6">
        <v>37958</v>
      </c>
      <c r="I7" s="6">
        <v>13872</v>
      </c>
      <c r="J7" s="6">
        <v>24086</v>
      </c>
      <c r="K7" s="6">
        <v>20918</v>
      </c>
      <c r="L7" s="6">
        <v>2956</v>
      </c>
      <c r="M7" s="7">
        <v>212</v>
      </c>
    </row>
    <row r="8" spans="1:13" ht="15" customHeight="1">
      <c r="A8" s="14" t="s">
        <v>8</v>
      </c>
      <c r="B8" s="3">
        <f>+B7/$B$7*100</f>
        <v>100</v>
      </c>
      <c r="C8" s="8">
        <f>+C7/$B$7*100</f>
        <v>34.65388629072778</v>
      </c>
      <c r="D8" s="8">
        <f>+D7/$B$7*100</f>
        <v>65.34611370927222</v>
      </c>
      <c r="E8" s="8">
        <f>E7/D7*100</f>
        <v>79.8544981368664</v>
      </c>
      <c r="F8" s="8">
        <f>F7/D7*100</f>
        <v>17.744129650440644</v>
      </c>
      <c r="G8" s="9">
        <f>G7/D7*100</f>
        <v>2.401372212692967</v>
      </c>
      <c r="H8" s="10">
        <f>+H7/$H$7*100</f>
        <v>100</v>
      </c>
      <c r="I8" s="8">
        <f>+I7/$H$7*100</f>
        <v>36.54565572474841</v>
      </c>
      <c r="J8" s="8">
        <f>J7/H7*100</f>
        <v>63.45434427525159</v>
      </c>
      <c r="K8" s="8">
        <f>K7/J7*100</f>
        <v>86.84713111350992</v>
      </c>
      <c r="L8" s="8">
        <f>L7/J7*100</f>
        <v>12.27268952918708</v>
      </c>
      <c r="M8" s="9">
        <f>M7/J7*100</f>
        <v>0.8801793573029977</v>
      </c>
    </row>
    <row r="9" spans="1:13" ht="15" customHeight="1">
      <c r="A9" s="40"/>
      <c r="B9" s="3"/>
      <c r="C9" s="4"/>
      <c r="D9" s="4"/>
      <c r="E9" s="4"/>
      <c r="F9" s="4"/>
      <c r="G9" s="5"/>
      <c r="H9" s="6"/>
      <c r="I9" s="6"/>
      <c r="J9" s="6"/>
      <c r="K9" s="6"/>
      <c r="L9" s="6"/>
      <c r="M9" s="7"/>
    </row>
    <row r="10" spans="1:13" ht="15" customHeight="1">
      <c r="A10" s="41" t="s">
        <v>46</v>
      </c>
      <c r="B10" s="11"/>
      <c r="C10" s="12"/>
      <c r="D10" s="12"/>
      <c r="E10" s="12"/>
      <c r="F10" s="12"/>
      <c r="G10" s="7"/>
      <c r="H10" s="6"/>
      <c r="I10" s="6"/>
      <c r="J10" s="6"/>
      <c r="K10" s="6"/>
      <c r="L10" s="6"/>
      <c r="M10" s="7"/>
    </row>
    <row r="11" spans="1:13" ht="15" customHeight="1">
      <c r="A11" s="41" t="s">
        <v>9</v>
      </c>
      <c r="B11" s="3">
        <v>17122</v>
      </c>
      <c r="C11" s="4">
        <v>6074</v>
      </c>
      <c r="D11" s="4">
        <v>11048</v>
      </c>
      <c r="E11" s="4">
        <v>8664</v>
      </c>
      <c r="F11" s="4">
        <v>2078</v>
      </c>
      <c r="G11" s="5">
        <v>306</v>
      </c>
      <c r="H11" s="6">
        <v>24924</v>
      </c>
      <c r="I11" s="6">
        <v>11413</v>
      </c>
      <c r="J11" s="6">
        <v>13511</v>
      </c>
      <c r="K11" s="6">
        <v>11373</v>
      </c>
      <c r="L11" s="6">
        <v>1983</v>
      </c>
      <c r="M11" s="7">
        <v>155</v>
      </c>
    </row>
    <row r="12" spans="1:13" ht="15" customHeight="1">
      <c r="A12" s="14" t="s">
        <v>75</v>
      </c>
      <c r="B12" s="3">
        <f>+B11/$B$11*100</f>
        <v>100</v>
      </c>
      <c r="C12" s="8">
        <f>+C11/$B$11*100</f>
        <v>35.47482770704357</v>
      </c>
      <c r="D12" s="8">
        <f>+D11/$B$11*100</f>
        <v>64.52517229295644</v>
      </c>
      <c r="E12" s="8">
        <f>E11/D11*100</f>
        <v>78.42143374366401</v>
      </c>
      <c r="F12" s="8">
        <f>F11/D11*100</f>
        <v>18.80883417813179</v>
      </c>
      <c r="G12" s="9">
        <f>G11/D11*100</f>
        <v>2.7697320782042</v>
      </c>
      <c r="H12" s="6">
        <f>+H11/$H$11*100</f>
        <v>100</v>
      </c>
      <c r="I12" s="13">
        <f>+I11/$H$11*100</f>
        <v>45.79120526400256</v>
      </c>
      <c r="J12" s="13">
        <f>+J11/$H$11*100</f>
        <v>54.20879473599744</v>
      </c>
      <c r="K12" s="8">
        <f>K11/J11*100</f>
        <v>84.17585670934794</v>
      </c>
      <c r="L12" s="8">
        <f>L11/J11*100</f>
        <v>14.676929908963068</v>
      </c>
      <c r="M12" s="9">
        <f>M11/J11*100</f>
        <v>1.1472133816889942</v>
      </c>
    </row>
    <row r="13" spans="1:13" ht="15" customHeight="1">
      <c r="A13" s="14" t="s">
        <v>76</v>
      </c>
      <c r="B13" s="15">
        <f aca="true" t="shared" si="0" ref="B13:M13">+B11/B7*100</f>
        <v>66.1770958141692</v>
      </c>
      <c r="C13" s="8">
        <f t="shared" si="0"/>
        <v>67.74481374079858</v>
      </c>
      <c r="D13" s="8">
        <f t="shared" si="0"/>
        <v>65.3457147926894</v>
      </c>
      <c r="E13" s="8">
        <f t="shared" si="0"/>
        <v>64.17302422042812</v>
      </c>
      <c r="F13" s="8">
        <f t="shared" si="0"/>
        <v>69.26666666666667</v>
      </c>
      <c r="G13" s="9">
        <f t="shared" si="0"/>
        <v>75.36945812807882</v>
      </c>
      <c r="H13" s="8">
        <f t="shared" si="0"/>
        <v>65.66204752621319</v>
      </c>
      <c r="I13" s="8">
        <f t="shared" si="0"/>
        <v>82.27364475201846</v>
      </c>
      <c r="J13" s="8">
        <f t="shared" si="0"/>
        <v>56.094826870381134</v>
      </c>
      <c r="K13" s="8">
        <f t="shared" si="0"/>
        <v>54.3694425853332</v>
      </c>
      <c r="L13" s="8">
        <f t="shared" si="0"/>
        <v>67.08389715832206</v>
      </c>
      <c r="M13" s="9">
        <f t="shared" si="0"/>
        <v>73.11320754716981</v>
      </c>
    </row>
    <row r="14" spans="1:13" ht="15" customHeight="1">
      <c r="A14" s="40"/>
      <c r="B14" s="16"/>
      <c r="C14" s="17"/>
      <c r="D14" s="17"/>
      <c r="E14" s="17"/>
      <c r="F14" s="17"/>
      <c r="G14" s="18"/>
      <c r="H14" s="6"/>
      <c r="I14" s="6"/>
      <c r="J14" s="6"/>
      <c r="K14" s="6"/>
      <c r="L14" s="6"/>
      <c r="M14" s="7"/>
    </row>
    <row r="15" spans="1:13" ht="15" customHeight="1">
      <c r="A15" s="41" t="s">
        <v>11</v>
      </c>
      <c r="B15" s="3">
        <v>5683</v>
      </c>
      <c r="C15" s="4">
        <v>203</v>
      </c>
      <c r="D15" s="4">
        <v>5480</v>
      </c>
      <c r="E15" s="4">
        <v>4461</v>
      </c>
      <c r="F15" s="4">
        <v>919</v>
      </c>
      <c r="G15" s="5">
        <v>100</v>
      </c>
      <c r="H15" s="6">
        <v>10343</v>
      </c>
      <c r="I15" s="6">
        <v>146</v>
      </c>
      <c r="J15" s="6">
        <v>10197</v>
      </c>
      <c r="K15" s="6">
        <v>9169</v>
      </c>
      <c r="L15" s="6">
        <v>971</v>
      </c>
      <c r="M15" s="7">
        <v>57</v>
      </c>
    </row>
    <row r="16" spans="1:13" ht="15" customHeight="1">
      <c r="A16" s="14" t="s">
        <v>77</v>
      </c>
      <c r="B16" s="3">
        <f>B15/B15*100</f>
        <v>100</v>
      </c>
      <c r="C16" s="8">
        <f>C15/B15*100</f>
        <v>3.5720570121414745</v>
      </c>
      <c r="D16" s="8">
        <f>D15/B15*100</f>
        <v>96.42794298785853</v>
      </c>
      <c r="E16" s="8">
        <f>E15/D15*100</f>
        <v>81.4051094890511</v>
      </c>
      <c r="F16" s="8">
        <f>F15/D15*100</f>
        <v>16.77007299270073</v>
      </c>
      <c r="G16" s="9">
        <f>G15/D15*100</f>
        <v>1.824817518248175</v>
      </c>
      <c r="H16" s="6">
        <f>+H15/$H$15*100</f>
        <v>100</v>
      </c>
      <c r="I16" s="13">
        <f>+I15/$H$15*100</f>
        <v>1.4115827129459537</v>
      </c>
      <c r="J16" s="13">
        <f>+J15/$H$15*100</f>
        <v>98.58841728705404</v>
      </c>
      <c r="K16" s="8">
        <f>K15/J15*100</f>
        <v>89.91860351083652</v>
      </c>
      <c r="L16" s="8">
        <f>L15/J15*100</f>
        <v>9.522408551534765</v>
      </c>
      <c r="M16" s="9">
        <f>M15/J15*100</f>
        <v>0.5589879376287143</v>
      </c>
    </row>
    <row r="17" spans="1:13" ht="15" customHeight="1">
      <c r="A17" s="14" t="s">
        <v>76</v>
      </c>
      <c r="B17" s="15">
        <f aca="true" t="shared" si="1" ref="B17:M17">+B15/B7*100</f>
        <v>21.964982800602943</v>
      </c>
      <c r="C17" s="8">
        <f t="shared" si="1"/>
        <v>2.264108855677002</v>
      </c>
      <c r="D17" s="8">
        <f t="shared" si="1"/>
        <v>32.41261016147158</v>
      </c>
      <c r="E17" s="8">
        <f t="shared" si="1"/>
        <v>33.041996889119325</v>
      </c>
      <c r="F17" s="8">
        <f t="shared" si="1"/>
        <v>30.633333333333333</v>
      </c>
      <c r="G17" s="9">
        <f t="shared" si="1"/>
        <v>24.63054187192118</v>
      </c>
      <c r="H17" s="8">
        <f t="shared" si="1"/>
        <v>27.248537857632122</v>
      </c>
      <c r="I17" s="8">
        <f t="shared" si="1"/>
        <v>1.0524798154555939</v>
      </c>
      <c r="J17" s="8">
        <f t="shared" si="1"/>
        <v>42.33579672838994</v>
      </c>
      <c r="K17" s="8">
        <f t="shared" si="1"/>
        <v>43.83306243426714</v>
      </c>
      <c r="L17" s="8">
        <f t="shared" si="1"/>
        <v>32.84844384303112</v>
      </c>
      <c r="M17" s="9">
        <f t="shared" si="1"/>
        <v>26.88679245283019</v>
      </c>
    </row>
    <row r="18" spans="1:13" ht="15" customHeight="1">
      <c r="A18" s="40"/>
      <c r="B18" s="11"/>
      <c r="C18" s="17"/>
      <c r="D18" s="17"/>
      <c r="E18" s="17"/>
      <c r="F18" s="17"/>
      <c r="G18" s="18"/>
      <c r="H18" s="6"/>
      <c r="I18" s="6"/>
      <c r="J18" s="6"/>
      <c r="K18" s="6"/>
      <c r="L18" s="6"/>
      <c r="M18" s="7"/>
    </row>
    <row r="19" spans="1:13" ht="15" customHeight="1">
      <c r="A19" s="41" t="s">
        <v>13</v>
      </c>
      <c r="B19" s="3">
        <v>3068</v>
      </c>
      <c r="C19" s="4">
        <v>2689</v>
      </c>
      <c r="D19" s="4">
        <v>379</v>
      </c>
      <c r="E19" s="4">
        <v>376</v>
      </c>
      <c r="F19" s="4">
        <v>3</v>
      </c>
      <c r="G19" s="5">
        <v>0</v>
      </c>
      <c r="H19" s="6">
        <v>2691</v>
      </c>
      <c r="I19" s="6">
        <v>2313</v>
      </c>
      <c r="J19" s="6">
        <v>378</v>
      </c>
      <c r="K19" s="6">
        <v>376</v>
      </c>
      <c r="L19" s="6">
        <v>2</v>
      </c>
      <c r="M19" s="7">
        <v>0</v>
      </c>
    </row>
    <row r="20" spans="1:13" ht="15" customHeight="1">
      <c r="A20" s="14" t="s">
        <v>75</v>
      </c>
      <c r="B20" s="3">
        <f>+B19/$B$19*100</f>
        <v>100</v>
      </c>
      <c r="C20" s="8">
        <f>+C19/$B$19*100</f>
        <v>87.64667535853977</v>
      </c>
      <c r="D20" s="8">
        <f>+D19/$B$19*100</f>
        <v>12.353324641460235</v>
      </c>
      <c r="E20" s="8">
        <f>E19/D19*100</f>
        <v>99.2084432717678</v>
      </c>
      <c r="F20" s="8">
        <f>F19/D19*100</f>
        <v>0.79155672823219</v>
      </c>
      <c r="G20" s="9">
        <f>G19/D19*100</f>
        <v>0</v>
      </c>
      <c r="H20" s="6">
        <f>+H19/$H$19*100</f>
        <v>100</v>
      </c>
      <c r="I20" s="13">
        <f>+I19/$H$19*100</f>
        <v>85.95317725752508</v>
      </c>
      <c r="J20" s="13">
        <f>+J19/$H$19*100</f>
        <v>14.046822742474916</v>
      </c>
      <c r="K20" s="8">
        <f>K19/J19*100</f>
        <v>99.47089947089947</v>
      </c>
      <c r="L20" s="8">
        <f>L19/J19*100</f>
        <v>0.5291005291005291</v>
      </c>
      <c r="M20" s="9">
        <f>M19/J19*100</f>
        <v>0</v>
      </c>
    </row>
    <row r="21" spans="1:13" ht="15" customHeight="1">
      <c r="A21" s="14" t="s">
        <v>76</v>
      </c>
      <c r="B21" s="15">
        <f aca="true" t="shared" si="2" ref="B21:M21">+B19/B7*100</f>
        <v>11.857921385227844</v>
      </c>
      <c r="C21" s="8">
        <f t="shared" si="2"/>
        <v>29.991077403524425</v>
      </c>
      <c r="D21" s="8">
        <f t="shared" si="2"/>
        <v>2.241675045839002</v>
      </c>
      <c r="E21" s="8">
        <f t="shared" si="2"/>
        <v>2.784978890452559</v>
      </c>
      <c r="F21" s="8">
        <f t="shared" si="2"/>
        <v>0.1</v>
      </c>
      <c r="G21" s="9">
        <f t="shared" si="2"/>
        <v>0</v>
      </c>
      <c r="H21" s="8">
        <f t="shared" si="2"/>
        <v>7.089414616154698</v>
      </c>
      <c r="I21" s="8">
        <f t="shared" si="2"/>
        <v>16.67387543252595</v>
      </c>
      <c r="J21" s="8">
        <f t="shared" si="2"/>
        <v>1.5693764012289297</v>
      </c>
      <c r="K21" s="8">
        <f t="shared" si="2"/>
        <v>1.7974949803996558</v>
      </c>
      <c r="L21" s="8">
        <f t="shared" si="2"/>
        <v>0.06765899864682003</v>
      </c>
      <c r="M21" s="9">
        <f t="shared" si="2"/>
        <v>0</v>
      </c>
    </row>
    <row r="22" spans="1:13" ht="15" customHeight="1">
      <c r="A22" s="40"/>
      <c r="B22" s="3"/>
      <c r="C22" s="4"/>
      <c r="D22" s="4"/>
      <c r="E22" s="4"/>
      <c r="F22" s="4"/>
      <c r="G22" s="5"/>
      <c r="H22" s="6"/>
      <c r="I22" s="6"/>
      <c r="J22" s="6"/>
      <c r="K22" s="6"/>
      <c r="L22" s="6"/>
      <c r="M22" s="7"/>
    </row>
    <row r="23" spans="1:13" ht="15" customHeight="1">
      <c r="A23" s="42" t="s">
        <v>14</v>
      </c>
      <c r="B23" s="3">
        <v>10198</v>
      </c>
      <c r="C23" s="4">
        <v>5899</v>
      </c>
      <c r="D23" s="4">
        <v>4299</v>
      </c>
      <c r="E23" s="4">
        <v>4112</v>
      </c>
      <c r="F23" s="4">
        <v>168</v>
      </c>
      <c r="G23" s="5">
        <v>19</v>
      </c>
      <c r="H23" s="6">
        <v>18554</v>
      </c>
      <c r="I23" s="6">
        <v>9891</v>
      </c>
      <c r="J23" s="6">
        <v>8663</v>
      </c>
      <c r="K23" s="6">
        <v>8370</v>
      </c>
      <c r="L23" s="6">
        <v>274</v>
      </c>
      <c r="M23" s="7">
        <v>19</v>
      </c>
    </row>
    <row r="24" spans="1:13" ht="15" customHeight="1">
      <c r="A24" s="14" t="s">
        <v>12</v>
      </c>
      <c r="B24" s="3">
        <f>+B23/$B$23*100</f>
        <v>100</v>
      </c>
      <c r="C24" s="8">
        <f>+C23/$B$23*100</f>
        <v>57.844675426554225</v>
      </c>
      <c r="D24" s="8">
        <f>+D23/$B$23*100</f>
        <v>42.155324573445775</v>
      </c>
      <c r="E24" s="8">
        <f>E23/D23*100</f>
        <v>95.65015119795302</v>
      </c>
      <c r="F24" s="8">
        <f>F23/D23*100</f>
        <v>3.907885554780181</v>
      </c>
      <c r="G24" s="9">
        <f>G23/D23*100</f>
        <v>0.44196324726680625</v>
      </c>
      <c r="H24" s="12">
        <f>+H23/$H$23*100</f>
        <v>100</v>
      </c>
      <c r="I24" s="17">
        <f>+I23/$H$23*100</f>
        <v>53.30925945887679</v>
      </c>
      <c r="J24" s="17">
        <f>+J23/$H$23*100</f>
        <v>46.69074054112321</v>
      </c>
      <c r="K24" s="8">
        <f>K23/J23*100</f>
        <v>96.61779983839317</v>
      </c>
      <c r="L24" s="8">
        <f>L23/J23*100</f>
        <v>3.162876601639155</v>
      </c>
      <c r="M24" s="9">
        <f>M23/J23*100</f>
        <v>0.21932355996767866</v>
      </c>
    </row>
    <row r="25" spans="1:13" ht="15" customHeight="1">
      <c r="A25" s="14" t="s">
        <v>10</v>
      </c>
      <c r="B25" s="15">
        <f aca="true" t="shared" si="3" ref="B25:M25">+B23/B7*100</f>
        <v>39.41560700343988</v>
      </c>
      <c r="C25" s="8">
        <f t="shared" si="3"/>
        <v>65.79299576176668</v>
      </c>
      <c r="D25" s="8">
        <f t="shared" si="3"/>
        <v>25.427337789081445</v>
      </c>
      <c r="E25" s="8">
        <f t="shared" si="3"/>
        <v>30.45700318494926</v>
      </c>
      <c r="F25" s="8">
        <f t="shared" si="3"/>
        <v>5.6000000000000005</v>
      </c>
      <c r="G25" s="9">
        <f t="shared" si="3"/>
        <v>4.679802955665025</v>
      </c>
      <c r="H25" s="8">
        <f t="shared" si="3"/>
        <v>48.88034143000158</v>
      </c>
      <c r="I25" s="8">
        <f t="shared" si="3"/>
        <v>71.30190311418684</v>
      </c>
      <c r="J25" s="8">
        <f t="shared" si="3"/>
        <v>35.966951756206925</v>
      </c>
      <c r="K25" s="8">
        <f t="shared" si="3"/>
        <v>40.01338560091787</v>
      </c>
      <c r="L25" s="8">
        <f t="shared" si="3"/>
        <v>9.269282814614343</v>
      </c>
      <c r="M25" s="9">
        <f t="shared" si="3"/>
        <v>8.962264150943396</v>
      </c>
    </row>
    <row r="26" spans="1:13" ht="15" customHeight="1">
      <c r="A26" s="40"/>
      <c r="B26" s="3"/>
      <c r="C26" s="4"/>
      <c r="D26" s="4"/>
      <c r="E26" s="4"/>
      <c r="F26" s="4"/>
      <c r="G26" s="5"/>
      <c r="H26" s="6"/>
      <c r="I26" s="6"/>
      <c r="J26" s="6"/>
      <c r="K26" s="6"/>
      <c r="L26" s="6"/>
      <c r="M26" s="7"/>
    </row>
    <row r="27" spans="1:13" ht="15" customHeight="1">
      <c r="A27" s="2" t="s">
        <v>15</v>
      </c>
      <c r="B27" s="3">
        <v>29393</v>
      </c>
      <c r="C27" s="4">
        <v>1097</v>
      </c>
      <c r="D27" s="4">
        <v>28296</v>
      </c>
      <c r="E27" s="4">
        <v>11026</v>
      </c>
      <c r="F27" s="4">
        <v>12324</v>
      </c>
      <c r="G27" s="5">
        <v>4946</v>
      </c>
      <c r="H27" s="6">
        <v>31132</v>
      </c>
      <c r="I27" s="6">
        <v>1165</v>
      </c>
      <c r="J27" s="6">
        <v>29967</v>
      </c>
      <c r="K27" s="6">
        <v>15858</v>
      </c>
      <c r="L27" s="6">
        <v>11754</v>
      </c>
      <c r="M27" s="7">
        <v>2356</v>
      </c>
    </row>
    <row r="28" spans="1:13" ht="15" customHeight="1">
      <c r="A28" s="14" t="s">
        <v>12</v>
      </c>
      <c r="B28" s="3">
        <f>+B27/$B$27*100</f>
        <v>100</v>
      </c>
      <c r="C28" s="8">
        <f>+C27/$B$27*100</f>
        <v>3.7321811315619366</v>
      </c>
      <c r="D28" s="8">
        <f>+D27/$B$27*100</f>
        <v>96.26781886843806</v>
      </c>
      <c r="E28" s="8">
        <f>E27/D27*100</f>
        <v>38.966638394119315</v>
      </c>
      <c r="F28" s="8">
        <f>F27/D27*100</f>
        <v>43.553859202714165</v>
      </c>
      <c r="G28" s="9">
        <f>G27/D27*100</f>
        <v>17.479502403166524</v>
      </c>
      <c r="H28" s="6">
        <f>+H27/$H$27*100</f>
        <v>100</v>
      </c>
      <c r="I28" s="13">
        <f>+I27/$H$27*100</f>
        <v>3.742130283952203</v>
      </c>
      <c r="J28" s="13">
        <f>+J27/$H$27*100</f>
        <v>96.2578697160478</v>
      </c>
      <c r="K28" s="8">
        <f>K27/J27*100</f>
        <v>52.91821003103414</v>
      </c>
      <c r="L28" s="8">
        <f>L27/J27*100</f>
        <v>39.22314546000601</v>
      </c>
      <c r="M28" s="9">
        <f>M27/J27*100</f>
        <v>7.86198151299763</v>
      </c>
    </row>
    <row r="29" spans="1:13" ht="15" customHeight="1">
      <c r="A29" s="14" t="s">
        <v>16</v>
      </c>
      <c r="B29" s="15">
        <f aca="true" t="shared" si="4" ref="B29:M29">+B27/B32*100</f>
        <v>100.33452807646357</v>
      </c>
      <c r="C29" s="8">
        <f t="shared" si="4"/>
        <v>125.6586483390607</v>
      </c>
      <c r="D29" s="8">
        <f t="shared" si="4"/>
        <v>99.55668144395187</v>
      </c>
      <c r="E29" s="8">
        <f t="shared" si="4"/>
        <v>95.47146939128929</v>
      </c>
      <c r="F29" s="8">
        <f t="shared" si="4"/>
        <v>101.65800544419699</v>
      </c>
      <c r="G29" s="9">
        <f t="shared" si="4"/>
        <v>104.1263157894737</v>
      </c>
      <c r="H29" s="8">
        <f t="shared" si="4"/>
        <v>97.50078296273097</v>
      </c>
      <c r="I29" s="8">
        <f t="shared" si="4"/>
        <v>125.40365984930033</v>
      </c>
      <c r="J29" s="8">
        <f t="shared" si="4"/>
        <v>96.66462372181542</v>
      </c>
      <c r="K29" s="8">
        <f t="shared" si="4"/>
        <v>90.68969461283312</v>
      </c>
      <c r="L29" s="8">
        <f t="shared" si="4"/>
        <v>104.1375033224063</v>
      </c>
      <c r="M29" s="9">
        <f t="shared" si="4"/>
        <v>105.792546026044</v>
      </c>
    </row>
    <row r="30" spans="1:13" ht="15" customHeight="1">
      <c r="A30" s="14" t="s">
        <v>17</v>
      </c>
      <c r="B30" s="15">
        <f aca="true" t="shared" si="5" ref="B30:M30">+B27/B7</f>
        <v>1.1360491632203455</v>
      </c>
      <c r="C30" s="8">
        <f t="shared" si="5"/>
        <v>0.12235110417131385</v>
      </c>
      <c r="D30" s="8">
        <f t="shared" si="5"/>
        <v>1.6736263086295617</v>
      </c>
      <c r="E30" s="8">
        <f t="shared" si="5"/>
        <v>0.8166802459077105</v>
      </c>
      <c r="F30" s="8">
        <f t="shared" si="5"/>
        <v>4.108</v>
      </c>
      <c r="G30" s="9">
        <f t="shared" si="5"/>
        <v>12.182266009852217</v>
      </c>
      <c r="H30" s="8">
        <f t="shared" si="5"/>
        <v>0.8201696612044892</v>
      </c>
      <c r="I30" s="8">
        <f t="shared" si="5"/>
        <v>0.08398212226066898</v>
      </c>
      <c r="J30" s="8">
        <f t="shared" si="5"/>
        <v>1.244166735863157</v>
      </c>
      <c r="K30" s="8">
        <f t="shared" si="5"/>
        <v>0.7581030691270676</v>
      </c>
      <c r="L30" s="8">
        <f t="shared" si="5"/>
        <v>3.976319350473613</v>
      </c>
      <c r="M30" s="9">
        <f t="shared" si="5"/>
        <v>11.11320754716981</v>
      </c>
    </row>
    <row r="31" spans="1:13" ht="15" customHeight="1">
      <c r="A31" s="40"/>
      <c r="B31" s="3"/>
      <c r="C31" s="4"/>
      <c r="D31" s="4"/>
      <c r="E31" s="4"/>
      <c r="F31" s="4"/>
      <c r="G31" s="5"/>
      <c r="H31" s="6"/>
      <c r="I31" s="6"/>
      <c r="J31" s="6"/>
      <c r="K31" s="6"/>
      <c r="L31" s="6"/>
      <c r="M31" s="7"/>
    </row>
    <row r="32" spans="1:13" ht="15" customHeight="1">
      <c r="A32" s="41" t="s">
        <v>47</v>
      </c>
      <c r="B32" s="3">
        <v>29295</v>
      </c>
      <c r="C32" s="4">
        <v>873</v>
      </c>
      <c r="D32" s="4">
        <v>28422</v>
      </c>
      <c r="E32" s="4">
        <v>11549</v>
      </c>
      <c r="F32" s="4">
        <v>12123</v>
      </c>
      <c r="G32" s="5">
        <v>4750</v>
      </c>
      <c r="H32" s="6">
        <v>31930</v>
      </c>
      <c r="I32" s="6">
        <v>929</v>
      </c>
      <c r="J32" s="6">
        <v>31001</v>
      </c>
      <c r="K32" s="6">
        <v>17486</v>
      </c>
      <c r="L32" s="6">
        <v>11287</v>
      </c>
      <c r="M32" s="7">
        <v>2227</v>
      </c>
    </row>
    <row r="33" spans="1:13" ht="15" customHeight="1">
      <c r="A33" s="14" t="s">
        <v>12</v>
      </c>
      <c r="B33" s="3">
        <f>+B32/$B$32*100</f>
        <v>100</v>
      </c>
      <c r="C33" s="8">
        <f>+C32/$B$32*100</f>
        <v>2.9800307219662057</v>
      </c>
      <c r="D33" s="8">
        <f>+D32/$B$32*100</f>
        <v>97.01996927803378</v>
      </c>
      <c r="E33" s="8">
        <f>E32/D32*100</f>
        <v>40.6340159031736</v>
      </c>
      <c r="F33" s="8">
        <f>F32/D32*100</f>
        <v>42.65357821405953</v>
      </c>
      <c r="G33" s="9">
        <f>G32/D32*100</f>
        <v>16.71240588276687</v>
      </c>
      <c r="H33" s="6">
        <f>+H32/$H$32*100</f>
        <v>100</v>
      </c>
      <c r="I33" s="13">
        <f>+I32/$H$32*100</f>
        <v>2.909489508299405</v>
      </c>
      <c r="J33" s="13">
        <f>+J32/$H$32*100</f>
        <v>97.0905104917006</v>
      </c>
      <c r="K33" s="8">
        <f>K32/J32*100</f>
        <v>56.404632108641664</v>
      </c>
      <c r="L33" s="8">
        <f>L32/J32*100</f>
        <v>36.40850295151769</v>
      </c>
      <c r="M33" s="9">
        <f>M32/J32*100</f>
        <v>7.183639237443954</v>
      </c>
    </row>
    <row r="34" spans="1:13" ht="15" customHeight="1">
      <c r="A34" s="14" t="s">
        <v>17</v>
      </c>
      <c r="B34" s="15">
        <f aca="true" t="shared" si="6" ref="B34:M34">+B32/B7</f>
        <v>1.1322614308352337</v>
      </c>
      <c r="C34" s="8">
        <f t="shared" si="6"/>
        <v>0.09736783403970556</v>
      </c>
      <c r="D34" s="8">
        <f t="shared" si="6"/>
        <v>1.6810788430827468</v>
      </c>
      <c r="E34" s="8">
        <f t="shared" si="6"/>
        <v>0.8554181171765054</v>
      </c>
      <c r="F34" s="8">
        <f t="shared" si="6"/>
        <v>4.041</v>
      </c>
      <c r="G34" s="9">
        <f t="shared" si="6"/>
        <v>11.699507389162562</v>
      </c>
      <c r="H34" s="8">
        <f t="shared" si="6"/>
        <v>0.8411928974129301</v>
      </c>
      <c r="I34" s="8">
        <f t="shared" si="6"/>
        <v>0.06696943483275664</v>
      </c>
      <c r="J34" s="8">
        <f t="shared" si="6"/>
        <v>1.2870962384787843</v>
      </c>
      <c r="K34" s="8">
        <f t="shared" si="6"/>
        <v>0.8359307773209675</v>
      </c>
      <c r="L34" s="8">
        <f t="shared" si="6"/>
        <v>3.818335588633288</v>
      </c>
      <c r="M34" s="9">
        <f t="shared" si="6"/>
        <v>10.504716981132075</v>
      </c>
    </row>
    <row r="35" spans="1:13" ht="15" customHeight="1">
      <c r="A35" s="43"/>
      <c r="B35" s="11"/>
      <c r="C35" s="12"/>
      <c r="D35" s="12"/>
      <c r="E35" s="12"/>
      <c r="F35" s="12"/>
      <c r="G35" s="7"/>
      <c r="H35" s="6"/>
      <c r="I35" s="6"/>
      <c r="J35" s="6"/>
      <c r="K35" s="6"/>
      <c r="L35" s="6"/>
      <c r="M35" s="7"/>
    </row>
    <row r="36" spans="1:13" ht="17.25" customHeight="1">
      <c r="A36" s="44" t="s">
        <v>48</v>
      </c>
      <c r="B36" s="3">
        <v>2179</v>
      </c>
      <c r="C36" s="4">
        <v>393</v>
      </c>
      <c r="D36" s="4">
        <v>1786</v>
      </c>
      <c r="E36" s="4">
        <v>1145</v>
      </c>
      <c r="F36" s="4">
        <v>527</v>
      </c>
      <c r="G36" s="5">
        <v>114</v>
      </c>
      <c r="H36" s="6">
        <v>2845</v>
      </c>
      <c r="I36" s="6">
        <v>600</v>
      </c>
      <c r="J36" s="6">
        <v>2245</v>
      </c>
      <c r="K36" s="6">
        <v>1675</v>
      </c>
      <c r="L36" s="6">
        <v>514</v>
      </c>
      <c r="M36" s="7">
        <v>56</v>
      </c>
    </row>
    <row r="37" spans="1:13" ht="15" customHeight="1">
      <c r="A37" s="14" t="s">
        <v>12</v>
      </c>
      <c r="B37" s="19">
        <f>+B36/$B$36*100</f>
        <v>100</v>
      </c>
      <c r="C37" s="8">
        <f>+C36/$B$36*100</f>
        <v>18.035796236805872</v>
      </c>
      <c r="D37" s="8">
        <f>+D36/$B$36*100</f>
        <v>81.96420376319412</v>
      </c>
      <c r="E37" s="8">
        <f>E36/D36*100</f>
        <v>64.1097424412094</v>
      </c>
      <c r="F37" s="8">
        <f>F36/D36*100</f>
        <v>29.507278835386337</v>
      </c>
      <c r="G37" s="9">
        <f>G36/D36*100</f>
        <v>6.382978723404255</v>
      </c>
      <c r="H37" s="20">
        <f>+H36/$H$36*100</f>
        <v>100</v>
      </c>
      <c r="I37" s="13">
        <f>+I36/$H$36*100</f>
        <v>21.0896309314587</v>
      </c>
      <c r="J37" s="13">
        <f>+J36/$H$36*100</f>
        <v>78.9103690685413</v>
      </c>
      <c r="K37" s="8">
        <f>K36/J36*100</f>
        <v>74.61024498886414</v>
      </c>
      <c r="L37" s="8">
        <f>L36/J36*100</f>
        <v>22.895322939866368</v>
      </c>
      <c r="M37" s="9">
        <f>M36/J36*100</f>
        <v>2.494432071269488</v>
      </c>
    </row>
    <row r="38" spans="1:13" ht="21" customHeight="1">
      <c r="A38" s="14" t="s">
        <v>18</v>
      </c>
      <c r="B38" s="15">
        <f aca="true" t="shared" si="7" ref="B38:M38">+B36/B32*100</f>
        <v>7.438129373613245</v>
      </c>
      <c r="C38" s="8">
        <f t="shared" si="7"/>
        <v>45.017182130584196</v>
      </c>
      <c r="D38" s="8">
        <f t="shared" si="7"/>
        <v>6.283864611920344</v>
      </c>
      <c r="E38" s="8">
        <f t="shared" si="7"/>
        <v>9.914278292492856</v>
      </c>
      <c r="F38" s="8">
        <f t="shared" si="7"/>
        <v>4.347108801451785</v>
      </c>
      <c r="G38" s="9">
        <f t="shared" si="7"/>
        <v>2.4</v>
      </c>
      <c r="H38" s="8">
        <f t="shared" si="7"/>
        <v>8.910115878484184</v>
      </c>
      <c r="I38" s="8">
        <f t="shared" si="7"/>
        <v>64.58557588805166</v>
      </c>
      <c r="J38" s="8">
        <f t="shared" si="7"/>
        <v>7.241701880584498</v>
      </c>
      <c r="K38" s="8">
        <f t="shared" si="7"/>
        <v>9.579091844904495</v>
      </c>
      <c r="L38" s="8">
        <f t="shared" si="7"/>
        <v>4.553911579693453</v>
      </c>
      <c r="M38" s="9">
        <f t="shared" si="7"/>
        <v>2.5145936237090254</v>
      </c>
    </row>
    <row r="39" spans="1:13" ht="17.25" customHeight="1">
      <c r="A39" s="14" t="s">
        <v>17</v>
      </c>
      <c r="B39" s="15">
        <f aca="true" t="shared" si="8" ref="B39:M39">+B36/B7</f>
        <v>0.08421907007304913</v>
      </c>
      <c r="C39" s="8">
        <f t="shared" si="8"/>
        <v>0.0438322551862592</v>
      </c>
      <c r="D39" s="8">
        <f t="shared" si="8"/>
        <v>0.10563671851895665</v>
      </c>
      <c r="E39" s="8">
        <f t="shared" si="8"/>
        <v>0.08480853270128139</v>
      </c>
      <c r="F39" s="8">
        <f t="shared" si="8"/>
        <v>0.17566666666666667</v>
      </c>
      <c r="G39" s="9">
        <f t="shared" si="8"/>
        <v>0.28078817733990147</v>
      </c>
      <c r="H39" s="8">
        <f t="shared" si="8"/>
        <v>0.07495126192107066</v>
      </c>
      <c r="I39" s="8">
        <f t="shared" si="8"/>
        <v>0.04325259515570934</v>
      </c>
      <c r="J39" s="8">
        <f t="shared" si="8"/>
        <v>0.09320767250685046</v>
      </c>
      <c r="K39" s="8">
        <f t="shared" si="8"/>
        <v>0.08007457691939956</v>
      </c>
      <c r="L39" s="8">
        <f t="shared" si="8"/>
        <v>0.17388362652232747</v>
      </c>
      <c r="M39" s="9">
        <f t="shared" si="8"/>
        <v>0.2641509433962264</v>
      </c>
    </row>
    <row r="40" spans="1:13" ht="18.75" customHeight="1">
      <c r="A40" s="45"/>
      <c r="B40" s="3"/>
      <c r="C40" s="4"/>
      <c r="D40" s="4"/>
      <c r="E40" s="4"/>
      <c r="F40" s="4"/>
      <c r="G40" s="5"/>
      <c r="H40" s="6"/>
      <c r="I40" s="6"/>
      <c r="J40" s="6"/>
      <c r="K40" s="6"/>
      <c r="L40" s="6"/>
      <c r="M40" s="7"/>
    </row>
    <row r="41" spans="1:13" ht="15" customHeight="1">
      <c r="A41" s="44" t="s">
        <v>49</v>
      </c>
      <c r="B41" s="3">
        <v>23039</v>
      </c>
      <c r="C41" s="4">
        <v>23</v>
      </c>
      <c r="D41" s="4">
        <v>23016</v>
      </c>
      <c r="E41" s="4">
        <v>9447</v>
      </c>
      <c r="F41" s="4">
        <v>9824</v>
      </c>
      <c r="G41" s="5">
        <v>3745</v>
      </c>
      <c r="H41" s="6">
        <v>25921</v>
      </c>
      <c r="I41" s="6">
        <v>54</v>
      </c>
      <c r="J41" s="6">
        <v>25866</v>
      </c>
      <c r="K41" s="6">
        <v>14443</v>
      </c>
      <c r="L41" s="6">
        <v>9539</v>
      </c>
      <c r="M41" s="7">
        <v>1884</v>
      </c>
    </row>
    <row r="42" spans="1:13" ht="15" customHeight="1">
      <c r="A42" s="14" t="s">
        <v>12</v>
      </c>
      <c r="B42" s="3">
        <f>+B41/$B$41*100</f>
        <v>100</v>
      </c>
      <c r="C42" s="8">
        <f>+C41/$B$41*100</f>
        <v>0.09983072181952342</v>
      </c>
      <c r="D42" s="8">
        <f>+D41/$B$41*100</f>
        <v>99.90016927818047</v>
      </c>
      <c r="E42" s="8">
        <f>E41/D41*100</f>
        <v>41.04535974973931</v>
      </c>
      <c r="F42" s="8">
        <f>F41/D41*100</f>
        <v>42.68335071254779</v>
      </c>
      <c r="G42" s="9">
        <f>G41/D41*100</f>
        <v>16.271289537712896</v>
      </c>
      <c r="H42" s="6">
        <f>+H41/$H$41*100</f>
        <v>100</v>
      </c>
      <c r="I42" s="13">
        <f>+I41/$H$41*100</f>
        <v>0.20832529609197178</v>
      </c>
      <c r="J42" s="13">
        <f>+J41/$H$41*100</f>
        <v>99.78781682805447</v>
      </c>
      <c r="K42" s="8">
        <f>K41/J41*100</f>
        <v>55.83777932420939</v>
      </c>
      <c r="L42" s="8">
        <f>L41/J41*100</f>
        <v>36.87852779710818</v>
      </c>
      <c r="M42" s="9">
        <f>M41/J41*100</f>
        <v>7.283692878682441</v>
      </c>
    </row>
    <row r="43" spans="1:13" ht="15" customHeight="1">
      <c r="A43" s="14" t="s">
        <v>16</v>
      </c>
      <c r="B43" s="15">
        <f aca="true" t="shared" si="9" ref="B43:M43">+B41/B32*100</f>
        <v>78.64481993514252</v>
      </c>
      <c r="C43" s="8">
        <f t="shared" si="9"/>
        <v>2.6345933562428407</v>
      </c>
      <c r="D43" s="8">
        <f t="shared" si="9"/>
        <v>80.97952290479206</v>
      </c>
      <c r="E43" s="8">
        <f t="shared" si="9"/>
        <v>81.7992899818166</v>
      </c>
      <c r="F43" s="8">
        <f t="shared" si="9"/>
        <v>81.03604718304051</v>
      </c>
      <c r="G43" s="9">
        <f t="shared" si="9"/>
        <v>78.84210526315789</v>
      </c>
      <c r="H43" s="8">
        <f t="shared" si="9"/>
        <v>81.1807077983088</v>
      </c>
      <c r="I43" s="8">
        <f t="shared" si="9"/>
        <v>5.81270182992465</v>
      </c>
      <c r="J43" s="8">
        <f t="shared" si="9"/>
        <v>83.43601819296151</v>
      </c>
      <c r="K43" s="8">
        <f t="shared" si="9"/>
        <v>82.59750657668992</v>
      </c>
      <c r="L43" s="8">
        <f t="shared" si="9"/>
        <v>84.51315672898025</v>
      </c>
      <c r="M43" s="9">
        <f t="shared" si="9"/>
        <v>84.59811405478222</v>
      </c>
    </row>
    <row r="44" spans="1:13" ht="15" customHeight="1">
      <c r="A44" s="29" t="s">
        <v>17</v>
      </c>
      <c r="B44" s="21">
        <f aca="true" t="shared" si="10" ref="B44:M44">+B41/B7</f>
        <v>0.8904649634754377</v>
      </c>
      <c r="C44" s="22">
        <f t="shared" si="10"/>
        <v>0.0025652464867276376</v>
      </c>
      <c r="D44" s="22">
        <f t="shared" si="10"/>
        <v>1.3613296267818062</v>
      </c>
      <c r="E44" s="22">
        <f t="shared" si="10"/>
        <v>0.6997259462262054</v>
      </c>
      <c r="F44" s="22">
        <f t="shared" si="10"/>
        <v>3.2746666666666666</v>
      </c>
      <c r="G44" s="23">
        <f t="shared" si="10"/>
        <v>9.224137931034482</v>
      </c>
      <c r="H44" s="22">
        <f t="shared" si="10"/>
        <v>0.6828863480689182</v>
      </c>
      <c r="I44" s="22">
        <f t="shared" si="10"/>
        <v>0.0038927335640138406</v>
      </c>
      <c r="J44" s="22">
        <f t="shared" si="10"/>
        <v>1.0739018516980818</v>
      </c>
      <c r="K44" s="22">
        <f t="shared" si="10"/>
        <v>0.6904579787742614</v>
      </c>
      <c r="L44" s="22">
        <f t="shared" si="10"/>
        <v>3.226995940460081</v>
      </c>
      <c r="M44" s="23">
        <f t="shared" si="10"/>
        <v>8.88679245283019</v>
      </c>
    </row>
    <row r="45" spans="1:13" ht="15" customHeight="1">
      <c r="A45" s="104" t="s">
        <v>41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5" customHeight="1">
      <c r="A46" s="47" t="s">
        <v>19</v>
      </c>
      <c r="B46" s="24"/>
      <c r="C46" s="25"/>
      <c r="D46" s="4">
        <v>42154</v>
      </c>
      <c r="E46" s="4">
        <v>18185</v>
      </c>
      <c r="F46" s="4">
        <v>17717</v>
      </c>
      <c r="G46" s="5">
        <v>6252</v>
      </c>
      <c r="H46" s="26"/>
      <c r="I46" s="26"/>
      <c r="J46" s="6">
        <v>49800</v>
      </c>
      <c r="K46" s="6">
        <v>28205</v>
      </c>
      <c r="L46" s="6">
        <v>18186</v>
      </c>
      <c r="M46" s="7">
        <v>3409</v>
      </c>
    </row>
    <row r="47" spans="1:13" ht="15" customHeight="1">
      <c r="A47" s="14" t="s">
        <v>8</v>
      </c>
      <c r="B47" s="24"/>
      <c r="C47" s="25"/>
      <c r="D47" s="4">
        <f>+D46/$D$46*100</f>
        <v>100</v>
      </c>
      <c r="E47" s="8">
        <f>+E46/$D$46*100</f>
        <v>43.139441096930305</v>
      </c>
      <c r="F47" s="8">
        <f>+F46/$D$46*100</f>
        <v>42.0292261707074</v>
      </c>
      <c r="G47" s="9">
        <f>+G46/$D$46*100</f>
        <v>14.83133273236229</v>
      </c>
      <c r="H47" s="26"/>
      <c r="I47" s="26"/>
      <c r="J47" s="6">
        <v>100</v>
      </c>
      <c r="K47" s="6">
        <v>56.64</v>
      </c>
      <c r="L47" s="6">
        <v>36.52</v>
      </c>
      <c r="M47" s="7">
        <v>6.85</v>
      </c>
    </row>
    <row r="48" spans="1:13" ht="15" customHeight="1">
      <c r="A48" s="45"/>
      <c r="B48" s="11"/>
      <c r="C48" s="12"/>
      <c r="D48" s="4"/>
      <c r="E48" s="4"/>
      <c r="F48" s="4"/>
      <c r="G48" s="5"/>
      <c r="H48" s="6"/>
      <c r="I48" s="6"/>
      <c r="J48" s="6"/>
      <c r="K48" s="6"/>
      <c r="L48" s="6"/>
      <c r="M48" s="7"/>
    </row>
    <row r="49" spans="1:13" ht="15" customHeight="1">
      <c r="A49" s="35" t="s">
        <v>40</v>
      </c>
      <c r="B49" s="27"/>
      <c r="C49" s="28"/>
      <c r="D49" s="10">
        <v>195.4</v>
      </c>
      <c r="E49" s="10">
        <v>207.4</v>
      </c>
      <c r="F49" s="10">
        <v>191.5</v>
      </c>
      <c r="G49" s="64">
        <v>176.2</v>
      </c>
      <c r="H49" s="65"/>
      <c r="I49" s="65"/>
      <c r="J49" s="20">
        <v>207.25</v>
      </c>
      <c r="K49" s="20">
        <v>210.76</v>
      </c>
      <c r="L49" s="20">
        <v>204.13</v>
      </c>
      <c r="M49" s="66">
        <v>196.08</v>
      </c>
    </row>
    <row r="50" spans="1:13" ht="15" customHeight="1">
      <c r="A50" s="48"/>
      <c r="B50" s="11"/>
      <c r="C50" s="12"/>
      <c r="D50" s="12"/>
      <c r="E50" s="12"/>
      <c r="F50" s="12"/>
      <c r="G50" s="7"/>
      <c r="H50" s="6"/>
      <c r="I50" s="6"/>
      <c r="J50" s="6"/>
      <c r="K50" s="6"/>
      <c r="L50" s="6"/>
      <c r="M50" s="7"/>
    </row>
    <row r="51" spans="1:13" ht="15" customHeight="1">
      <c r="A51" s="47" t="s">
        <v>20</v>
      </c>
      <c r="B51" s="3"/>
      <c r="C51" s="4"/>
      <c r="D51" s="4"/>
      <c r="E51" s="4"/>
      <c r="F51" s="4"/>
      <c r="G51" s="5"/>
      <c r="H51" s="6"/>
      <c r="I51" s="6"/>
      <c r="J51" s="6"/>
      <c r="K51" s="6"/>
      <c r="L51" s="6"/>
      <c r="M51" s="7"/>
    </row>
    <row r="52" spans="1:13" ht="15" customHeight="1">
      <c r="A52" s="14" t="s">
        <v>21</v>
      </c>
      <c r="B52" s="24"/>
      <c r="C52" s="25"/>
      <c r="D52" s="4">
        <v>12808</v>
      </c>
      <c r="E52" s="4">
        <v>10006</v>
      </c>
      <c r="F52" s="4">
        <v>2481</v>
      </c>
      <c r="G52" s="5">
        <v>321</v>
      </c>
      <c r="H52" s="26"/>
      <c r="I52" s="26"/>
      <c r="J52" s="6">
        <v>21205</v>
      </c>
      <c r="K52" s="6">
        <v>18220</v>
      </c>
      <c r="L52" s="6">
        <v>2794</v>
      </c>
      <c r="M52" s="7">
        <v>191</v>
      </c>
    </row>
    <row r="53" spans="1:13" ht="15" customHeight="1">
      <c r="A53" s="14" t="s">
        <v>22</v>
      </c>
      <c r="B53" s="24"/>
      <c r="C53" s="25"/>
      <c r="D53" s="8">
        <f>+D52/D7*100</f>
        <v>75.7556041876146</v>
      </c>
      <c r="E53" s="8">
        <f>+E52/E7*100</f>
        <v>74.11302866454336</v>
      </c>
      <c r="F53" s="8">
        <f>+F52/F7*100</f>
        <v>82.69999999999999</v>
      </c>
      <c r="G53" s="9">
        <f>+G52/G7*100</f>
        <v>79.06403940886699</v>
      </c>
      <c r="H53" s="26"/>
      <c r="I53" s="26"/>
      <c r="J53" s="8">
        <f>+J52/J7*100</f>
        <v>88.03869467740596</v>
      </c>
      <c r="K53" s="8">
        <f>+K52/K7*100</f>
        <v>87.1020174012812</v>
      </c>
      <c r="L53" s="8">
        <f>+L52/L7*100</f>
        <v>94.51962110960757</v>
      </c>
      <c r="M53" s="9">
        <f>+M52/M7*100</f>
        <v>90.09433962264151</v>
      </c>
    </row>
    <row r="54" spans="1:13" ht="15" customHeight="1">
      <c r="A54" s="14" t="s">
        <v>23</v>
      </c>
      <c r="B54" s="24"/>
      <c r="C54" s="25"/>
      <c r="D54" s="4">
        <v>12420</v>
      </c>
      <c r="E54" s="4">
        <v>5600</v>
      </c>
      <c r="F54" s="4">
        <v>5206</v>
      </c>
      <c r="G54" s="5">
        <v>1615</v>
      </c>
      <c r="H54" s="26"/>
      <c r="I54" s="26"/>
      <c r="J54" s="6">
        <v>20804</v>
      </c>
      <c r="K54" s="6">
        <v>11778</v>
      </c>
      <c r="L54" s="6">
        <v>7645</v>
      </c>
      <c r="M54" s="7">
        <v>1380</v>
      </c>
    </row>
    <row r="55" spans="1:13" ht="15" customHeight="1">
      <c r="A55" s="14" t="s">
        <v>24</v>
      </c>
      <c r="B55" s="24"/>
      <c r="C55" s="25"/>
      <c r="D55" s="8">
        <f>+D54/D41*100</f>
        <v>53.96246089676746</v>
      </c>
      <c r="E55" s="8">
        <f>+E54/E41*100</f>
        <v>59.278077696623264</v>
      </c>
      <c r="F55" s="8">
        <f>+F54/F41*100</f>
        <v>52.99267100977198</v>
      </c>
      <c r="G55" s="9">
        <f>+G54/G41*100</f>
        <v>43.1241655540721</v>
      </c>
      <c r="H55" s="26"/>
      <c r="I55" s="26"/>
      <c r="J55" s="8">
        <f>+J54/J41*100</f>
        <v>80.42990798731925</v>
      </c>
      <c r="K55" s="8">
        <f>+K54/K41*100</f>
        <v>81.54815481548154</v>
      </c>
      <c r="L55" s="8">
        <f>+L54/L41*100</f>
        <v>80.1446692525422</v>
      </c>
      <c r="M55" s="9">
        <f>+M54/M41*100</f>
        <v>73.24840764331209</v>
      </c>
    </row>
    <row r="56" spans="1:13" ht="15" customHeight="1">
      <c r="A56" s="14"/>
      <c r="B56" s="11"/>
      <c r="C56" s="12"/>
      <c r="D56" s="8"/>
      <c r="E56" s="8"/>
      <c r="F56" s="8"/>
      <c r="G56" s="9"/>
      <c r="H56" s="6"/>
      <c r="I56" s="6"/>
      <c r="J56" s="6"/>
      <c r="K56" s="6"/>
      <c r="L56" s="6"/>
      <c r="M56" s="7"/>
    </row>
    <row r="57" spans="1:13" ht="15" customHeight="1">
      <c r="A57" s="35" t="s">
        <v>43</v>
      </c>
      <c r="B57" s="11"/>
      <c r="C57" s="12"/>
      <c r="D57" s="12"/>
      <c r="E57" s="12"/>
      <c r="F57" s="12"/>
      <c r="G57" s="7"/>
      <c r="H57" s="6"/>
      <c r="I57" s="6"/>
      <c r="J57" s="6"/>
      <c r="K57" s="6"/>
      <c r="L57" s="6"/>
      <c r="M57" s="7"/>
    </row>
    <row r="58" spans="1:13" ht="15" customHeight="1">
      <c r="A58" s="49" t="s">
        <v>36</v>
      </c>
      <c r="B58" s="11"/>
      <c r="C58" s="12"/>
      <c r="D58" s="12"/>
      <c r="E58" s="12"/>
      <c r="F58" s="12"/>
      <c r="G58" s="7"/>
      <c r="H58" s="6"/>
      <c r="I58" s="6"/>
      <c r="J58" s="6"/>
      <c r="K58" s="6"/>
      <c r="L58" s="6"/>
      <c r="M58" s="7"/>
    </row>
    <row r="59" spans="1:13" ht="15" customHeight="1">
      <c r="A59" s="14" t="s">
        <v>78</v>
      </c>
      <c r="B59" s="3">
        <v>10246</v>
      </c>
      <c r="C59" s="4">
        <v>1018</v>
      </c>
      <c r="D59" s="4">
        <v>9228</v>
      </c>
      <c r="E59" s="4">
        <v>6465</v>
      </c>
      <c r="F59" s="4">
        <v>2420</v>
      </c>
      <c r="G59" s="5">
        <v>343</v>
      </c>
      <c r="H59" s="6">
        <v>19725</v>
      </c>
      <c r="I59" s="6">
        <v>3987</v>
      </c>
      <c r="J59" s="6">
        <v>15738</v>
      </c>
      <c r="K59" s="6">
        <v>12979</v>
      </c>
      <c r="L59" s="6">
        <v>2562</v>
      </c>
      <c r="M59" s="7">
        <v>197</v>
      </c>
    </row>
    <row r="60" spans="1:13" ht="15" customHeight="1">
      <c r="A60" s="14" t="s">
        <v>76</v>
      </c>
      <c r="B60" s="15">
        <f aca="true" t="shared" si="11" ref="B60:M60">+B59/B7*100</f>
        <v>39.60112858964944</v>
      </c>
      <c r="C60" s="8">
        <f t="shared" si="11"/>
        <v>11.354004015168414</v>
      </c>
      <c r="D60" s="8">
        <f t="shared" si="11"/>
        <v>54.58094280475543</v>
      </c>
      <c r="E60" s="8">
        <f t="shared" si="11"/>
        <v>47.885341826531366</v>
      </c>
      <c r="F60" s="8">
        <f t="shared" si="11"/>
        <v>80.66666666666666</v>
      </c>
      <c r="G60" s="9">
        <f t="shared" si="11"/>
        <v>84.48275862068965</v>
      </c>
      <c r="H60" s="8">
        <f t="shared" si="11"/>
        <v>51.96533010169134</v>
      </c>
      <c r="I60" s="8">
        <f t="shared" si="11"/>
        <v>28.741349480968857</v>
      </c>
      <c r="J60" s="8">
        <f t="shared" si="11"/>
        <v>65.34086191148386</v>
      </c>
      <c r="K60" s="8">
        <f t="shared" si="11"/>
        <v>62.0470408260828</v>
      </c>
      <c r="L60" s="8">
        <f t="shared" si="11"/>
        <v>86.67117726657646</v>
      </c>
      <c r="M60" s="9">
        <f t="shared" si="11"/>
        <v>92.9245283018868</v>
      </c>
    </row>
    <row r="61" spans="1:13" ht="15" customHeight="1">
      <c r="A61" s="14" t="s">
        <v>79</v>
      </c>
      <c r="B61" s="3">
        <v>30224</v>
      </c>
      <c r="C61" s="4">
        <v>1784</v>
      </c>
      <c r="D61" s="4">
        <v>28440</v>
      </c>
      <c r="E61" s="4">
        <v>16079</v>
      </c>
      <c r="F61" s="4">
        <v>9995</v>
      </c>
      <c r="G61" s="5">
        <v>2366</v>
      </c>
      <c r="H61" s="6">
        <v>50403</v>
      </c>
      <c r="I61" s="6">
        <v>6732</v>
      </c>
      <c r="J61" s="6">
        <v>43671</v>
      </c>
      <c r="K61" s="6">
        <v>31969</v>
      </c>
      <c r="L61" s="6">
        <v>10413</v>
      </c>
      <c r="M61" s="7">
        <v>1289</v>
      </c>
    </row>
    <row r="62" spans="1:13" ht="15" customHeight="1">
      <c r="A62" s="14" t="s">
        <v>75</v>
      </c>
      <c r="B62" s="3">
        <f>+B61/$B$61*100</f>
        <v>100</v>
      </c>
      <c r="C62" s="8">
        <f>+C61/$B$61*100</f>
        <v>5.902593965060879</v>
      </c>
      <c r="D62" s="8">
        <f>+D61/$B$61*100</f>
        <v>94.09740603493913</v>
      </c>
      <c r="E62" s="8">
        <f>E61/D61*100</f>
        <v>56.5365682137834</v>
      </c>
      <c r="F62" s="8">
        <f>F61/D61*100</f>
        <v>35.14416315049226</v>
      </c>
      <c r="G62" s="9">
        <f>G61/D61*100</f>
        <v>8.319268635724333</v>
      </c>
      <c r="H62" s="10">
        <f aca="true" t="shared" si="12" ref="H62:M62">+H61/$H$61*100</f>
        <v>100</v>
      </c>
      <c r="I62" s="8">
        <f t="shared" si="12"/>
        <v>13.356347836438307</v>
      </c>
      <c r="J62" s="8">
        <f t="shared" si="12"/>
        <v>86.6436521635617</v>
      </c>
      <c r="K62" s="8">
        <f t="shared" si="12"/>
        <v>63.42678015197508</v>
      </c>
      <c r="L62" s="8">
        <f t="shared" si="12"/>
        <v>20.659484554490803</v>
      </c>
      <c r="M62" s="9">
        <f t="shared" si="12"/>
        <v>2.5573874570958077</v>
      </c>
    </row>
    <row r="63" spans="1:13" ht="15" customHeight="1">
      <c r="A63" s="14" t="s">
        <v>80</v>
      </c>
      <c r="B63" s="15">
        <f aca="true" t="shared" si="13" ref="B63:M63">+B61/B7</f>
        <v>1.1681675878328759</v>
      </c>
      <c r="C63" s="8">
        <f t="shared" si="13"/>
        <v>0.19897390140530893</v>
      </c>
      <c r="D63" s="8">
        <f t="shared" si="13"/>
        <v>1.6821434908617732</v>
      </c>
      <c r="E63" s="8">
        <f t="shared" si="13"/>
        <v>1.190948818606029</v>
      </c>
      <c r="F63" s="8">
        <f t="shared" si="13"/>
        <v>3.3316666666666666</v>
      </c>
      <c r="G63" s="9">
        <f t="shared" si="13"/>
        <v>5.827586206896552</v>
      </c>
      <c r="H63" s="8">
        <f t="shared" si="13"/>
        <v>1.3278623742030666</v>
      </c>
      <c r="I63" s="8">
        <f t="shared" si="13"/>
        <v>0.4852941176470588</v>
      </c>
      <c r="J63" s="8">
        <f t="shared" si="13"/>
        <v>1.8131279581499626</v>
      </c>
      <c r="K63" s="8">
        <f t="shared" si="13"/>
        <v>1.5283009847977818</v>
      </c>
      <c r="L63" s="8">
        <f t="shared" si="13"/>
        <v>3.5226657645466846</v>
      </c>
      <c r="M63" s="9">
        <f t="shared" si="13"/>
        <v>6.080188679245283</v>
      </c>
    </row>
    <row r="64" spans="1:13" ht="15" customHeight="1">
      <c r="A64" s="50"/>
      <c r="B64" s="8"/>
      <c r="C64" s="8"/>
      <c r="D64" s="8"/>
      <c r="E64" s="8"/>
      <c r="F64" s="8"/>
      <c r="G64" s="9"/>
      <c r="H64" s="8"/>
      <c r="I64" s="8"/>
      <c r="J64" s="8"/>
      <c r="K64" s="8"/>
      <c r="L64" s="8"/>
      <c r="M64" s="9"/>
    </row>
    <row r="65" spans="1:13" ht="15" customHeight="1">
      <c r="A65" s="44" t="s">
        <v>91</v>
      </c>
      <c r="B65" s="11"/>
      <c r="C65" s="12"/>
      <c r="D65" s="12"/>
      <c r="E65" s="12"/>
      <c r="F65" s="12"/>
      <c r="G65" s="7"/>
      <c r="H65" s="6"/>
      <c r="I65" s="6"/>
      <c r="J65" s="6"/>
      <c r="K65" s="6"/>
      <c r="L65" s="6"/>
      <c r="M65" s="7"/>
    </row>
    <row r="66" spans="1:13" ht="15" customHeight="1">
      <c r="A66" s="14" t="s">
        <v>81</v>
      </c>
      <c r="B66" s="3">
        <v>8720</v>
      </c>
      <c r="C66" s="4">
        <v>2301</v>
      </c>
      <c r="D66" s="4">
        <v>6419</v>
      </c>
      <c r="E66" s="4">
        <v>4795</v>
      </c>
      <c r="F66" s="4">
        <v>1427</v>
      </c>
      <c r="G66" s="5">
        <v>197</v>
      </c>
      <c r="H66" s="6">
        <v>11573</v>
      </c>
      <c r="I66" s="6">
        <v>3001</v>
      </c>
      <c r="J66" s="6">
        <v>8572</v>
      </c>
      <c r="K66" s="6">
        <v>7147</v>
      </c>
      <c r="L66" s="6">
        <v>1305</v>
      </c>
      <c r="M66" s="7">
        <v>120</v>
      </c>
    </row>
    <row r="67" spans="1:13" ht="15" customHeight="1">
      <c r="A67" s="14" t="s">
        <v>76</v>
      </c>
      <c r="B67" s="15">
        <f aca="true" t="shared" si="14" ref="B67:M67">+B66/B7*100</f>
        <v>33.703088161403784</v>
      </c>
      <c r="C67" s="8">
        <f t="shared" si="14"/>
        <v>25.663618112870846</v>
      </c>
      <c r="D67" s="8">
        <f t="shared" si="14"/>
        <v>37.9665227420595</v>
      </c>
      <c r="E67" s="8">
        <f t="shared" si="14"/>
        <v>35.51588771202133</v>
      </c>
      <c r="F67" s="8">
        <f t="shared" si="14"/>
        <v>47.56666666666667</v>
      </c>
      <c r="G67" s="9">
        <f t="shared" si="14"/>
        <v>48.52216748768473</v>
      </c>
      <c r="H67" s="8">
        <f t="shared" si="14"/>
        <v>30.488961483745193</v>
      </c>
      <c r="I67" s="8">
        <f t="shared" si="14"/>
        <v>21.633506343713957</v>
      </c>
      <c r="J67" s="8">
        <f t="shared" si="14"/>
        <v>35.589138918874035</v>
      </c>
      <c r="K67" s="8">
        <f t="shared" si="14"/>
        <v>34.16674634286261</v>
      </c>
      <c r="L67" s="8">
        <f t="shared" si="14"/>
        <v>44.14749661705007</v>
      </c>
      <c r="M67" s="9">
        <f t="shared" si="14"/>
        <v>56.60377358490566</v>
      </c>
    </row>
    <row r="68" spans="1:13" ht="15" customHeight="1">
      <c r="A68" s="14" t="s">
        <v>82</v>
      </c>
      <c r="B68" s="3">
        <v>16824</v>
      </c>
      <c r="C68" s="4">
        <v>3880</v>
      </c>
      <c r="D68" s="4">
        <v>12944</v>
      </c>
      <c r="E68" s="4">
        <v>8991</v>
      </c>
      <c r="F68" s="4">
        <v>3339</v>
      </c>
      <c r="G68" s="5">
        <v>614</v>
      </c>
      <c r="H68" s="6">
        <v>25259</v>
      </c>
      <c r="I68" s="6">
        <v>5579</v>
      </c>
      <c r="J68" s="6">
        <v>19680</v>
      </c>
      <c r="K68" s="6">
        <v>15618</v>
      </c>
      <c r="L68" s="6">
        <v>3641</v>
      </c>
      <c r="M68" s="7">
        <v>421</v>
      </c>
    </row>
    <row r="69" spans="1:13" ht="15" customHeight="1">
      <c r="A69" s="14" t="s">
        <v>77</v>
      </c>
      <c r="B69" s="3">
        <f>+B68/$B$68*100</f>
        <v>100</v>
      </c>
      <c r="C69" s="8">
        <f>+C68/$B$68*100</f>
        <v>23.06229196386115</v>
      </c>
      <c r="D69" s="8">
        <f>+D68/$B$68*100</f>
        <v>76.93770803613886</v>
      </c>
      <c r="E69" s="8">
        <f>E68/D68*100</f>
        <v>69.46075401730532</v>
      </c>
      <c r="F69" s="8">
        <f>F68/D68*100</f>
        <v>25.79573547589617</v>
      </c>
      <c r="G69" s="9">
        <f>G68/D68*100</f>
        <v>4.743510506798517</v>
      </c>
      <c r="H69" s="10">
        <f>+H68/$H$68*100</f>
        <v>100</v>
      </c>
      <c r="I69" s="8">
        <f>+I68/$H$68*100</f>
        <v>22.08717684785621</v>
      </c>
      <c r="J69" s="8">
        <f>+J68/$H$68*100</f>
        <v>77.9128231521438</v>
      </c>
      <c r="K69" s="8">
        <f>K68/J68*100</f>
        <v>79.35975609756098</v>
      </c>
      <c r="L69" s="8">
        <f>L68/J68*100</f>
        <v>18.5010162601626</v>
      </c>
      <c r="M69" s="9">
        <f>M68/J68*100</f>
        <v>2.1392276422764227</v>
      </c>
    </row>
    <row r="70" spans="1:13" ht="15" customHeight="1">
      <c r="A70" s="14" t="s">
        <v>83</v>
      </c>
      <c r="B70" s="15">
        <f aca="true" t="shared" si="15" ref="B70:M70">+B68/B7</f>
        <v>0.6502531596645151</v>
      </c>
      <c r="C70" s="8">
        <f t="shared" si="15"/>
        <v>0.432745929065358</v>
      </c>
      <c r="D70" s="8">
        <f t="shared" si="15"/>
        <v>0.765600047317679</v>
      </c>
      <c r="E70" s="8">
        <f t="shared" si="15"/>
        <v>0.665950670320717</v>
      </c>
      <c r="F70" s="8">
        <f t="shared" si="15"/>
        <v>1.113</v>
      </c>
      <c r="G70" s="9">
        <f t="shared" si="15"/>
        <v>1.5123152709359606</v>
      </c>
      <c r="H70" s="8">
        <f t="shared" si="15"/>
        <v>0.6654460192844723</v>
      </c>
      <c r="I70" s="8">
        <f t="shared" si="15"/>
        <v>0.40217704728950404</v>
      </c>
      <c r="J70" s="8">
        <f t="shared" si="15"/>
        <v>0.8170721581001411</v>
      </c>
      <c r="K70" s="8">
        <f t="shared" si="15"/>
        <v>0.7466296969117506</v>
      </c>
      <c r="L70" s="8">
        <f t="shared" si="15"/>
        <v>1.2317320703653587</v>
      </c>
      <c r="M70" s="9">
        <f t="shared" si="15"/>
        <v>1.9858490566037736</v>
      </c>
    </row>
    <row r="71" spans="1:13" ht="13.5" customHeight="1">
      <c r="A71" s="14"/>
      <c r="B71" s="15"/>
      <c r="C71" s="8"/>
      <c r="D71" s="8"/>
      <c r="E71" s="8"/>
      <c r="F71" s="8"/>
      <c r="G71" s="9"/>
      <c r="H71" s="8"/>
      <c r="I71" s="8"/>
      <c r="J71" s="8"/>
      <c r="K71" s="8"/>
      <c r="L71" s="8"/>
      <c r="M71" s="9"/>
    </row>
    <row r="72" spans="1:13" ht="15" customHeight="1">
      <c r="A72" s="44" t="s">
        <v>90</v>
      </c>
      <c r="B72" s="11"/>
      <c r="C72" s="12"/>
      <c r="D72" s="12"/>
      <c r="E72" s="12"/>
      <c r="F72" s="12"/>
      <c r="G72" s="7"/>
      <c r="H72" s="6"/>
      <c r="I72" s="6"/>
      <c r="J72" s="6"/>
      <c r="K72" s="6"/>
      <c r="L72" s="6"/>
      <c r="M72" s="7"/>
    </row>
    <row r="73" spans="1:13" ht="15" customHeight="1">
      <c r="A73" s="14" t="s">
        <v>81</v>
      </c>
      <c r="B73" s="3">
        <v>19354</v>
      </c>
      <c r="C73" s="4">
        <v>5522</v>
      </c>
      <c r="D73" s="4">
        <v>13832</v>
      </c>
      <c r="E73" s="4">
        <v>10905</v>
      </c>
      <c r="F73" s="4">
        <v>2579</v>
      </c>
      <c r="G73" s="5">
        <v>348</v>
      </c>
      <c r="H73" s="6">
        <v>26605</v>
      </c>
      <c r="I73" s="6">
        <v>8233</v>
      </c>
      <c r="J73" s="6">
        <v>18372</v>
      </c>
      <c r="K73" s="6">
        <v>15819</v>
      </c>
      <c r="L73" s="6">
        <v>2377</v>
      </c>
      <c r="M73" s="7">
        <v>176</v>
      </c>
    </row>
    <row r="74" spans="1:13" ht="15" customHeight="1">
      <c r="A74" s="14" t="s">
        <v>84</v>
      </c>
      <c r="B74" s="15">
        <f aca="true" t="shared" si="16" ref="B74:M74">+B73/B7*100</f>
        <v>74.80384957291385</v>
      </c>
      <c r="C74" s="8">
        <f t="shared" si="16"/>
        <v>61.58822217265224</v>
      </c>
      <c r="D74" s="8">
        <f t="shared" si="16"/>
        <v>81.81226710829834</v>
      </c>
      <c r="E74" s="8">
        <f t="shared" si="16"/>
        <v>80.77179468187542</v>
      </c>
      <c r="F74" s="8">
        <f t="shared" si="16"/>
        <v>85.96666666666667</v>
      </c>
      <c r="G74" s="9">
        <f t="shared" si="16"/>
        <v>85.71428571428571</v>
      </c>
      <c r="H74" s="8">
        <f t="shared" si="16"/>
        <v>70.09062648190105</v>
      </c>
      <c r="I74" s="8">
        <f t="shared" si="16"/>
        <v>59.34976931949251</v>
      </c>
      <c r="J74" s="8">
        <f t="shared" si="16"/>
        <v>76.27667524703146</v>
      </c>
      <c r="K74" s="8">
        <f t="shared" si="16"/>
        <v>75.62386461420786</v>
      </c>
      <c r="L74" s="8">
        <f t="shared" si="16"/>
        <v>80.4127198917456</v>
      </c>
      <c r="M74" s="9">
        <f t="shared" si="16"/>
        <v>83.01886792452831</v>
      </c>
    </row>
    <row r="75" spans="1:13" ht="15" customHeight="1">
      <c r="A75" s="14" t="s">
        <v>85</v>
      </c>
      <c r="B75" s="3">
        <v>136993</v>
      </c>
      <c r="C75" s="4">
        <v>27205</v>
      </c>
      <c r="D75" s="4">
        <v>109788</v>
      </c>
      <c r="E75" s="4">
        <v>76823</v>
      </c>
      <c r="F75" s="4">
        <v>27823</v>
      </c>
      <c r="G75" s="5">
        <v>5142</v>
      </c>
      <c r="H75" s="6">
        <v>177326</v>
      </c>
      <c r="I75" s="6">
        <v>43526</v>
      </c>
      <c r="J75" s="6">
        <v>133800</v>
      </c>
      <c r="K75" s="6">
        <v>107112</v>
      </c>
      <c r="L75" s="6">
        <v>24053</v>
      </c>
      <c r="M75" s="7">
        <v>2635</v>
      </c>
    </row>
    <row r="76" spans="1:13" ht="15" customHeight="1">
      <c r="A76" s="14" t="s">
        <v>75</v>
      </c>
      <c r="B76" s="3">
        <f>+B75/$B$75*100</f>
        <v>100</v>
      </c>
      <c r="C76" s="8">
        <f>+C75/$B$75*100</f>
        <v>19.85867891060127</v>
      </c>
      <c r="D76" s="8">
        <f>+D75/$B$75*100</f>
        <v>80.14132108939873</v>
      </c>
      <c r="E76" s="8">
        <f>E75/D75*100</f>
        <v>69.97394979414872</v>
      </c>
      <c r="F76" s="8">
        <f>F75/D75*100</f>
        <v>25.34247823077203</v>
      </c>
      <c r="G76" s="9">
        <f>G75/D75*100</f>
        <v>4.683571975079244</v>
      </c>
      <c r="H76" s="10">
        <f>+H75/$H$75*100</f>
        <v>100</v>
      </c>
      <c r="I76" s="8">
        <f>+I75/$H$75*100</f>
        <v>24.545751891995536</v>
      </c>
      <c r="J76" s="8">
        <f>+J75/$H$75*100</f>
        <v>75.45424810800446</v>
      </c>
      <c r="K76" s="8">
        <f>K75/J75*100</f>
        <v>80.05381165919283</v>
      </c>
      <c r="L76" s="8">
        <f>L75/J75*100</f>
        <v>17.976831091180866</v>
      </c>
      <c r="M76" s="9">
        <f>M75/J75*100</f>
        <v>1.9693572496263079</v>
      </c>
    </row>
    <row r="77" spans="1:13" ht="15" customHeight="1">
      <c r="A77" s="14" t="s">
        <v>86</v>
      </c>
      <c r="B77" s="15">
        <f aca="true" t="shared" si="17" ref="B77:M77">+B75/B7</f>
        <v>5.294824720751363</v>
      </c>
      <c r="C77" s="8">
        <f t="shared" si="17"/>
        <v>3.0342404639750167</v>
      </c>
      <c r="D77" s="8">
        <f t="shared" si="17"/>
        <v>6.493641686875259</v>
      </c>
      <c r="E77" s="8">
        <f t="shared" si="17"/>
        <v>5.690171098437153</v>
      </c>
      <c r="F77" s="8">
        <f t="shared" si="17"/>
        <v>9.274333333333333</v>
      </c>
      <c r="G77" s="9">
        <f t="shared" si="17"/>
        <v>12.665024630541872</v>
      </c>
      <c r="H77" s="8">
        <f t="shared" si="17"/>
        <v>4.671637072553875</v>
      </c>
      <c r="I77" s="8">
        <f t="shared" si="17"/>
        <v>3.1376874279123412</v>
      </c>
      <c r="J77" s="8">
        <f t="shared" si="17"/>
        <v>5.555094245619862</v>
      </c>
      <c r="K77" s="8">
        <f t="shared" si="17"/>
        <v>5.120566019695955</v>
      </c>
      <c r="L77" s="8">
        <f t="shared" si="17"/>
        <v>8.13700947225981</v>
      </c>
      <c r="M77" s="9">
        <f t="shared" si="17"/>
        <v>12.429245283018869</v>
      </c>
    </row>
    <row r="78" spans="1:13" ht="10.5" customHeight="1">
      <c r="A78" s="14"/>
      <c r="B78" s="15"/>
      <c r="C78" s="8"/>
      <c r="D78" s="8"/>
      <c r="E78" s="8"/>
      <c r="F78" s="8"/>
      <c r="G78" s="9"/>
      <c r="H78" s="8"/>
      <c r="I78" s="8"/>
      <c r="J78" s="8"/>
      <c r="K78" s="8"/>
      <c r="L78" s="8"/>
      <c r="M78" s="9"/>
    </row>
    <row r="79" spans="1:13" ht="19.5" customHeight="1">
      <c r="A79" s="44" t="s">
        <v>89</v>
      </c>
      <c r="B79" s="3"/>
      <c r="C79" s="4"/>
      <c r="D79" s="4"/>
      <c r="E79" s="4"/>
      <c r="F79" s="4"/>
      <c r="G79" s="5"/>
      <c r="H79" s="6"/>
      <c r="I79" s="6"/>
      <c r="J79" s="6"/>
      <c r="K79" s="6"/>
      <c r="L79" s="6"/>
      <c r="M79" s="7"/>
    </row>
    <row r="80" spans="1:13" ht="15" customHeight="1">
      <c r="A80" s="14" t="s">
        <v>81</v>
      </c>
      <c r="B80" s="3">
        <v>8227</v>
      </c>
      <c r="C80" s="4">
        <v>1903</v>
      </c>
      <c r="D80" s="4">
        <v>6324</v>
      </c>
      <c r="E80" s="4">
        <v>4636</v>
      </c>
      <c r="F80" s="4">
        <v>1449</v>
      </c>
      <c r="G80" s="5">
        <v>239</v>
      </c>
      <c r="H80" s="6">
        <v>17920</v>
      </c>
      <c r="I80" s="6">
        <v>4636</v>
      </c>
      <c r="J80" s="6">
        <v>13284</v>
      </c>
      <c r="K80" s="6">
        <v>111901</v>
      </c>
      <c r="L80" s="6">
        <v>1951</v>
      </c>
      <c r="M80" s="7">
        <v>143</v>
      </c>
    </row>
    <row r="81" spans="1:13" ht="15" customHeight="1">
      <c r="A81" s="14" t="s">
        <v>84</v>
      </c>
      <c r="B81" s="15">
        <f aca="true" t="shared" si="18" ref="B81:M81">+B80/B7*100</f>
        <v>31.797626869709738</v>
      </c>
      <c r="C81" s="8">
        <f t="shared" si="18"/>
        <v>21.224626366272588</v>
      </c>
      <c r="D81" s="8">
        <f t="shared" si="18"/>
        <v>37.40462530312888</v>
      </c>
      <c r="E81" s="8">
        <f t="shared" si="18"/>
        <v>34.33819717057996</v>
      </c>
      <c r="F81" s="8">
        <f t="shared" si="18"/>
        <v>48.3</v>
      </c>
      <c r="G81" s="9">
        <f t="shared" si="18"/>
        <v>58.86699507389162</v>
      </c>
      <c r="H81" s="8">
        <f t="shared" si="18"/>
        <v>47.210074292639234</v>
      </c>
      <c r="I81" s="8">
        <f t="shared" si="18"/>
        <v>33.41983852364475</v>
      </c>
      <c r="J81" s="8">
        <f t="shared" si="18"/>
        <v>55.152370671759535</v>
      </c>
      <c r="K81" s="8">
        <f t="shared" si="18"/>
        <v>534.9507601109092</v>
      </c>
      <c r="L81" s="8">
        <f t="shared" si="18"/>
        <v>66.00135317997294</v>
      </c>
      <c r="M81" s="9">
        <f t="shared" si="18"/>
        <v>67.45283018867924</v>
      </c>
    </row>
    <row r="82" spans="1:13" ht="15" customHeight="1">
      <c r="A82" s="14" t="s">
        <v>87</v>
      </c>
      <c r="B82" s="3">
        <v>25453</v>
      </c>
      <c r="C82" s="4">
        <v>4793</v>
      </c>
      <c r="D82" s="4">
        <v>20660</v>
      </c>
      <c r="E82" s="4">
        <v>13711</v>
      </c>
      <c r="F82" s="4">
        <v>5528</v>
      </c>
      <c r="G82" s="5">
        <v>1421</v>
      </c>
      <c r="H82" s="6">
        <v>87308</v>
      </c>
      <c r="I82" s="6">
        <v>18304</v>
      </c>
      <c r="J82" s="6">
        <v>69004</v>
      </c>
      <c r="K82" s="6">
        <v>55387</v>
      </c>
      <c r="L82" s="6">
        <v>12368</v>
      </c>
      <c r="M82" s="7">
        <v>1249</v>
      </c>
    </row>
    <row r="83" spans="1:13" ht="15" customHeight="1">
      <c r="A83" s="14" t="s">
        <v>75</v>
      </c>
      <c r="B83" s="3">
        <f>+B82/$B$82*100</f>
        <v>100</v>
      </c>
      <c r="C83" s="8">
        <f>+C82/$B$82*100</f>
        <v>18.83078615487369</v>
      </c>
      <c r="D83" s="8">
        <f>+D82/$B$82*100</f>
        <v>81.16921384512631</v>
      </c>
      <c r="E83" s="8">
        <f>E82/D82*100</f>
        <v>66.36495643756051</v>
      </c>
      <c r="F83" s="8">
        <f>F82/D82*100</f>
        <v>26.75701839303001</v>
      </c>
      <c r="G83" s="9">
        <f>G82/D82*100</f>
        <v>6.8780251694094865</v>
      </c>
      <c r="H83" s="10">
        <f>+H82/$H$82*100</f>
        <v>100</v>
      </c>
      <c r="I83" s="8">
        <f>+I82/$H$82*100</f>
        <v>20.96486003573556</v>
      </c>
      <c r="J83" s="8">
        <f>+J82/$H$82*100</f>
        <v>79.03513996426445</v>
      </c>
      <c r="K83" s="8">
        <f>K82/J82*100</f>
        <v>80.26636137035534</v>
      </c>
      <c r="L83" s="8">
        <f>L82/J82*100</f>
        <v>17.923598631963365</v>
      </c>
      <c r="M83" s="9">
        <f>M82/J82*100</f>
        <v>1.810039997681294</v>
      </c>
    </row>
    <row r="84" spans="1:13" ht="15" customHeight="1">
      <c r="A84" s="29" t="s">
        <v>88</v>
      </c>
      <c r="B84" s="21">
        <f aca="true" t="shared" si="19" ref="B84:M84">+B82/B7</f>
        <v>0.9837668612066633</v>
      </c>
      <c r="C84" s="22">
        <f t="shared" si="19"/>
        <v>0.5345750613428508</v>
      </c>
      <c r="D84" s="22">
        <f t="shared" si="19"/>
        <v>1.2219790619270126</v>
      </c>
      <c r="E84" s="22">
        <f t="shared" si="19"/>
        <v>1.0155544033775277</v>
      </c>
      <c r="F84" s="22">
        <f t="shared" si="19"/>
        <v>1.8426666666666667</v>
      </c>
      <c r="G84" s="23">
        <f t="shared" si="19"/>
        <v>3.5</v>
      </c>
      <c r="H84" s="22">
        <f t="shared" si="19"/>
        <v>2.300121186574635</v>
      </c>
      <c r="I84" s="22">
        <f t="shared" si="19"/>
        <v>1.3194925028835063</v>
      </c>
      <c r="J84" s="22">
        <f t="shared" si="19"/>
        <v>2.8649007722328323</v>
      </c>
      <c r="K84" s="22">
        <f t="shared" si="19"/>
        <v>2.6478152787073332</v>
      </c>
      <c r="L84" s="22">
        <f t="shared" si="19"/>
        <v>4.18403247631935</v>
      </c>
      <c r="M84" s="23">
        <f t="shared" si="19"/>
        <v>5.8915094339622645</v>
      </c>
    </row>
    <row r="85" spans="1:13" ht="15" customHeight="1">
      <c r="A85" s="104" t="s">
        <v>41</v>
      </c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</row>
    <row r="86" spans="1:7" ht="15" customHeight="1">
      <c r="A86" s="31"/>
      <c r="B86" s="31"/>
      <c r="C86" s="31"/>
      <c r="D86" s="31"/>
      <c r="E86" s="31"/>
      <c r="F86" s="31"/>
      <c r="G86" s="31"/>
    </row>
  </sheetData>
  <sheetProtection/>
  <mergeCells count="13">
    <mergeCell ref="A1:M1"/>
    <mergeCell ref="A4:A6"/>
    <mergeCell ref="B4:G4"/>
    <mergeCell ref="H4:M4"/>
    <mergeCell ref="B5:B6"/>
    <mergeCell ref="C5:C6"/>
    <mergeCell ref="D5:G5"/>
    <mergeCell ref="K3:M3"/>
    <mergeCell ref="A45:M45"/>
    <mergeCell ref="A85:M85"/>
    <mergeCell ref="H5:H6"/>
    <mergeCell ref="I5:I6"/>
    <mergeCell ref="J5:M5"/>
  </mergeCells>
  <printOptions/>
  <pageMargins left="1" right="0.75" top="1" bottom="1" header="0.5" footer="0.5"/>
  <pageSetup firstPageNumber="29" useFirstPageNumber="1" horizontalDpi="600" verticalDpi="600" orientation="portrait" scale="95" r:id="rId1"/>
  <headerFooter alignWithMargins="0">
    <oddFooter>&amp;L&amp;"Arial Narrow,Regular"&amp;9Zila Series : Kurigram&amp;C&amp;"Arial Narrow,Regular"&amp;P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85"/>
  <sheetViews>
    <sheetView workbookViewId="0" topLeftCell="A70">
      <selection activeCell="O14" sqref="O14"/>
    </sheetView>
  </sheetViews>
  <sheetFormatPr defaultColWidth="9.140625" defaultRowHeight="15" customHeight="1"/>
  <cols>
    <col min="1" max="1" width="22.57421875" style="33" customWidth="1"/>
    <col min="2" max="2" width="6.00390625" style="33" customWidth="1"/>
    <col min="3" max="3" width="6.28125" style="33" customWidth="1"/>
    <col min="4" max="7" width="5.421875" style="33" customWidth="1"/>
    <col min="8" max="9" width="5.8515625" style="33" customWidth="1"/>
    <col min="10" max="13" width="4.7109375" style="33" customWidth="1"/>
    <col min="14" max="16384" width="9.140625" style="33" customWidth="1"/>
  </cols>
  <sheetData>
    <row r="1" spans="1:13" ht="15" customHeight="1">
      <c r="A1" s="80" t="s">
        <v>59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1.25" customHeigh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5" customHeight="1">
      <c r="A3" s="58" t="s">
        <v>54</v>
      </c>
      <c r="B3" s="54"/>
      <c r="C3" s="54"/>
      <c r="D3" s="54"/>
      <c r="E3" s="97" t="s">
        <v>68</v>
      </c>
      <c r="F3" s="97"/>
      <c r="G3" s="97"/>
      <c r="H3" s="97"/>
      <c r="I3" s="97"/>
      <c r="J3" s="97"/>
      <c r="K3" s="54"/>
      <c r="L3" s="54"/>
      <c r="M3" s="56" t="s">
        <v>0</v>
      </c>
    </row>
    <row r="4" spans="1:13" ht="15" customHeight="1">
      <c r="A4" s="93" t="s">
        <v>1</v>
      </c>
      <c r="B4" s="100">
        <v>1996</v>
      </c>
      <c r="C4" s="100"/>
      <c r="D4" s="100"/>
      <c r="E4" s="100"/>
      <c r="F4" s="100"/>
      <c r="G4" s="100"/>
      <c r="H4" s="100">
        <v>2008</v>
      </c>
      <c r="I4" s="100"/>
      <c r="J4" s="100"/>
      <c r="K4" s="100"/>
      <c r="L4" s="100"/>
      <c r="M4" s="100"/>
    </row>
    <row r="5" spans="1:13" ht="15" customHeight="1">
      <c r="A5" s="93"/>
      <c r="B5" s="99" t="s">
        <v>2</v>
      </c>
      <c r="C5" s="99" t="s">
        <v>35</v>
      </c>
      <c r="D5" s="100" t="s">
        <v>3</v>
      </c>
      <c r="E5" s="100"/>
      <c r="F5" s="100"/>
      <c r="G5" s="100"/>
      <c r="H5" s="99" t="s">
        <v>2</v>
      </c>
      <c r="I5" s="99" t="s">
        <v>35</v>
      </c>
      <c r="J5" s="100" t="s">
        <v>3</v>
      </c>
      <c r="K5" s="100"/>
      <c r="L5" s="100"/>
      <c r="M5" s="100"/>
    </row>
    <row r="6" spans="1:13" ht="15" customHeight="1">
      <c r="A6" s="93"/>
      <c r="B6" s="99"/>
      <c r="C6" s="99"/>
      <c r="D6" s="39" t="s">
        <v>42</v>
      </c>
      <c r="E6" s="39" t="s">
        <v>4</v>
      </c>
      <c r="F6" s="39" t="s">
        <v>5</v>
      </c>
      <c r="G6" s="39" t="s">
        <v>6</v>
      </c>
      <c r="H6" s="99"/>
      <c r="I6" s="99"/>
      <c r="J6" s="39" t="s">
        <v>42</v>
      </c>
      <c r="K6" s="39" t="s">
        <v>4</v>
      </c>
      <c r="L6" s="39" t="s">
        <v>5</v>
      </c>
      <c r="M6" s="39" t="s">
        <v>6</v>
      </c>
    </row>
    <row r="7" spans="1:13" ht="15" customHeight="1">
      <c r="A7" s="2" t="s">
        <v>7</v>
      </c>
      <c r="B7" s="3">
        <v>33436</v>
      </c>
      <c r="C7" s="4">
        <v>11842</v>
      </c>
      <c r="D7" s="4">
        <v>21594</v>
      </c>
      <c r="E7" s="4">
        <v>17606</v>
      </c>
      <c r="F7" s="4">
        <v>3637</v>
      </c>
      <c r="G7" s="5">
        <v>351</v>
      </c>
      <c r="H7" s="6">
        <v>64114</v>
      </c>
      <c r="I7" s="6">
        <v>31351</v>
      </c>
      <c r="J7" s="6">
        <v>32763</v>
      </c>
      <c r="K7" s="6">
        <v>27971</v>
      </c>
      <c r="L7" s="6">
        <v>4276</v>
      </c>
      <c r="M7" s="7">
        <v>516</v>
      </c>
    </row>
    <row r="8" spans="1:13" ht="15" customHeight="1">
      <c r="A8" s="14" t="s">
        <v>8</v>
      </c>
      <c r="B8" s="3">
        <f>+B7/$B$7*100</f>
        <v>100</v>
      </c>
      <c r="C8" s="8">
        <f>+C7/$B$7*100</f>
        <v>35.41691589903098</v>
      </c>
      <c r="D8" s="8">
        <f>+D7/$B$7*100</f>
        <v>64.58308410096902</v>
      </c>
      <c r="E8" s="8">
        <f>E7/D7*100</f>
        <v>81.53190701120681</v>
      </c>
      <c r="F8" s="8">
        <f>F7/D7*100</f>
        <v>16.842641474483653</v>
      </c>
      <c r="G8" s="9">
        <f>G7/D7*100</f>
        <v>1.6254515143095303</v>
      </c>
      <c r="H8" s="10">
        <f>+H7/$H$7*100</f>
        <v>100</v>
      </c>
      <c r="I8" s="8">
        <f>+I7/$H$7*100</f>
        <v>48.89883644757775</v>
      </c>
      <c r="J8" s="8">
        <f>+J7/H7*100</f>
        <v>51.10116355242225</v>
      </c>
      <c r="K8" s="8">
        <f>K7/J7*100</f>
        <v>85.37374477306719</v>
      </c>
      <c r="L8" s="8">
        <f>L7/J7*100</f>
        <v>13.05130787778897</v>
      </c>
      <c r="M8" s="9">
        <f>M7/J7*100</f>
        <v>1.574947349143851</v>
      </c>
    </row>
    <row r="9" spans="1:13" ht="15" customHeight="1">
      <c r="A9" s="40"/>
      <c r="B9" s="3"/>
      <c r="C9" s="4"/>
      <c r="D9" s="4"/>
      <c r="E9" s="4"/>
      <c r="F9" s="4"/>
      <c r="G9" s="5"/>
      <c r="H9" s="6"/>
      <c r="I9" s="6"/>
      <c r="J9" s="6"/>
      <c r="K9" s="6"/>
      <c r="L9" s="6"/>
      <c r="M9" s="7"/>
    </row>
    <row r="10" spans="1:13" ht="15" customHeight="1">
      <c r="A10" s="41" t="s">
        <v>46</v>
      </c>
      <c r="B10" s="11"/>
      <c r="C10" s="12"/>
      <c r="D10" s="12"/>
      <c r="E10" s="12"/>
      <c r="F10" s="12"/>
      <c r="G10" s="7"/>
      <c r="H10" s="6"/>
      <c r="I10" s="6"/>
      <c r="J10" s="6"/>
      <c r="K10" s="6"/>
      <c r="L10" s="6"/>
      <c r="M10" s="7"/>
    </row>
    <row r="11" spans="1:13" ht="15" customHeight="1">
      <c r="A11" s="41" t="s">
        <v>9</v>
      </c>
      <c r="B11" s="3">
        <v>20975</v>
      </c>
      <c r="C11" s="4">
        <v>7391</v>
      </c>
      <c r="D11" s="4">
        <v>13584</v>
      </c>
      <c r="E11" s="4">
        <v>11163</v>
      </c>
      <c r="F11" s="4">
        <v>2181</v>
      </c>
      <c r="G11" s="5">
        <v>240</v>
      </c>
      <c r="H11" s="6">
        <v>45691</v>
      </c>
      <c r="I11" s="6">
        <v>25239</v>
      </c>
      <c r="J11" s="6">
        <v>20452</v>
      </c>
      <c r="K11" s="6">
        <v>17396</v>
      </c>
      <c r="L11" s="6">
        <v>2715</v>
      </c>
      <c r="M11" s="7">
        <v>341</v>
      </c>
    </row>
    <row r="12" spans="1:13" ht="15" customHeight="1">
      <c r="A12" s="14" t="s">
        <v>8</v>
      </c>
      <c r="B12" s="3">
        <f>+B11/$B$11*100</f>
        <v>100</v>
      </c>
      <c r="C12" s="8">
        <f>+C11/$B$11*100</f>
        <v>35.23718712753278</v>
      </c>
      <c r="D12" s="8">
        <f>+D11/$B$11*100</f>
        <v>64.76281287246722</v>
      </c>
      <c r="E12" s="8">
        <f>E11/D11*100</f>
        <v>82.17756183745583</v>
      </c>
      <c r="F12" s="8">
        <f>F11/D11*100</f>
        <v>16.05565371024735</v>
      </c>
      <c r="G12" s="9">
        <f>G11/D11*100</f>
        <v>1.76678445229682</v>
      </c>
      <c r="H12" s="6">
        <f>+H11/$H$11*100</f>
        <v>100</v>
      </c>
      <c r="I12" s="13">
        <f>+I11/$H$11*100</f>
        <v>55.238449585257484</v>
      </c>
      <c r="J12" s="13">
        <f>+J11/$H$11*100</f>
        <v>44.76155041474251</v>
      </c>
      <c r="K12" s="8">
        <f>K11/J11*100</f>
        <v>85.05769606884412</v>
      </c>
      <c r="L12" s="8">
        <f>L11/J11*100</f>
        <v>13.27498533150792</v>
      </c>
      <c r="M12" s="9">
        <f>M11/J11*100</f>
        <v>1.6673185996479563</v>
      </c>
    </row>
    <row r="13" spans="1:13" ht="15" customHeight="1">
      <c r="A13" s="14" t="s">
        <v>10</v>
      </c>
      <c r="B13" s="15">
        <f aca="true" t="shared" si="0" ref="B13:M13">+B11/B7*100</f>
        <v>62.73178609881565</v>
      </c>
      <c r="C13" s="8">
        <f t="shared" si="0"/>
        <v>62.41344367505489</v>
      </c>
      <c r="D13" s="8">
        <f t="shared" si="0"/>
        <v>62.90636287857738</v>
      </c>
      <c r="E13" s="8">
        <f t="shared" si="0"/>
        <v>63.404521185959325</v>
      </c>
      <c r="F13" s="8">
        <f t="shared" si="0"/>
        <v>59.967005773989555</v>
      </c>
      <c r="G13" s="9">
        <f t="shared" si="0"/>
        <v>68.37606837606837</v>
      </c>
      <c r="H13" s="8">
        <f t="shared" si="0"/>
        <v>71.26524628006364</v>
      </c>
      <c r="I13" s="8">
        <f t="shared" si="0"/>
        <v>80.50460910337787</v>
      </c>
      <c r="J13" s="8">
        <f t="shared" si="0"/>
        <v>62.424075939321796</v>
      </c>
      <c r="K13" s="8">
        <f t="shared" si="0"/>
        <v>62.192985592220516</v>
      </c>
      <c r="L13" s="8">
        <f t="shared" si="0"/>
        <v>63.49391955098223</v>
      </c>
      <c r="M13" s="9">
        <f t="shared" si="0"/>
        <v>66.08527131782945</v>
      </c>
    </row>
    <row r="14" spans="1:13" ht="12.75" customHeight="1">
      <c r="A14" s="40"/>
      <c r="B14" s="16"/>
      <c r="C14" s="17"/>
      <c r="D14" s="17"/>
      <c r="E14" s="17"/>
      <c r="F14" s="17"/>
      <c r="G14" s="18"/>
      <c r="H14" s="6"/>
      <c r="I14" s="6"/>
      <c r="J14" s="6"/>
      <c r="K14" s="6"/>
      <c r="L14" s="6"/>
      <c r="M14" s="7"/>
    </row>
    <row r="15" spans="1:13" ht="15" customHeight="1">
      <c r="A15" s="41" t="s">
        <v>11</v>
      </c>
      <c r="B15" s="3">
        <v>7488</v>
      </c>
      <c r="C15" s="4">
        <v>221</v>
      </c>
      <c r="D15" s="4">
        <v>7267</v>
      </c>
      <c r="E15" s="4">
        <v>5727</v>
      </c>
      <c r="F15" s="4">
        <v>1429</v>
      </c>
      <c r="G15" s="5">
        <v>111</v>
      </c>
      <c r="H15" s="6">
        <v>11936</v>
      </c>
      <c r="I15" s="6">
        <v>460</v>
      </c>
      <c r="J15" s="6">
        <v>11476</v>
      </c>
      <c r="K15" s="6">
        <v>9747</v>
      </c>
      <c r="L15" s="6">
        <v>1555</v>
      </c>
      <c r="M15" s="7">
        <v>174</v>
      </c>
    </row>
    <row r="16" spans="1:13" ht="15" customHeight="1">
      <c r="A16" s="14" t="s">
        <v>12</v>
      </c>
      <c r="B16" s="3">
        <f>B15/B15*100</f>
        <v>100</v>
      </c>
      <c r="C16" s="8">
        <f>C15/B15*100</f>
        <v>2.951388888888889</v>
      </c>
      <c r="D16" s="8">
        <f>D15/B15*100</f>
        <v>97.04861111111111</v>
      </c>
      <c r="E16" s="8">
        <f>E15/D15*100</f>
        <v>78.80831154534195</v>
      </c>
      <c r="F16" s="8">
        <f>F15/D15*100</f>
        <v>19.664235585523603</v>
      </c>
      <c r="G16" s="9">
        <f>G15/D15*100</f>
        <v>1.5274528691344433</v>
      </c>
      <c r="H16" s="6">
        <f>+H15/$H$15*100</f>
        <v>100</v>
      </c>
      <c r="I16" s="13">
        <f>+I15/$H$15*100</f>
        <v>3.8538873994638068</v>
      </c>
      <c r="J16" s="13">
        <f>+J15/$H$15*100</f>
        <v>96.1461126005362</v>
      </c>
      <c r="K16" s="8">
        <f>K15/J15*100</f>
        <v>84.93377483443709</v>
      </c>
      <c r="L16" s="8">
        <f>L15/J15*100</f>
        <v>13.550017427675149</v>
      </c>
      <c r="M16" s="9">
        <f>M15/J15*100</f>
        <v>1.5162077378877659</v>
      </c>
    </row>
    <row r="17" spans="1:13" ht="15" customHeight="1">
      <c r="A17" s="14" t="s">
        <v>10</v>
      </c>
      <c r="B17" s="15">
        <f aca="true" t="shared" si="1" ref="B17:M17">+B15/B7*100</f>
        <v>22.3950233281493</v>
      </c>
      <c r="C17" s="8">
        <f t="shared" si="1"/>
        <v>1.8662388110116537</v>
      </c>
      <c r="D17" s="8">
        <f t="shared" si="1"/>
        <v>33.65286653700102</v>
      </c>
      <c r="E17" s="8">
        <f t="shared" si="1"/>
        <v>32.52868340338521</v>
      </c>
      <c r="F17" s="8">
        <f t="shared" si="1"/>
        <v>39.290624140775364</v>
      </c>
      <c r="G17" s="9">
        <f t="shared" si="1"/>
        <v>31.62393162393162</v>
      </c>
      <c r="H17" s="8">
        <f t="shared" si="1"/>
        <v>18.616838755965937</v>
      </c>
      <c r="I17" s="8">
        <f t="shared" si="1"/>
        <v>1.4672578227169786</v>
      </c>
      <c r="J17" s="8">
        <f t="shared" si="1"/>
        <v>35.027317400726425</v>
      </c>
      <c r="K17" s="8">
        <f t="shared" si="1"/>
        <v>34.846805620106544</v>
      </c>
      <c r="L17" s="8">
        <f t="shared" si="1"/>
        <v>36.36576239476146</v>
      </c>
      <c r="M17" s="9">
        <f t="shared" si="1"/>
        <v>33.72093023255814</v>
      </c>
    </row>
    <row r="18" spans="1:13" ht="15" customHeight="1">
      <c r="A18" s="40"/>
      <c r="B18" s="11"/>
      <c r="C18" s="17"/>
      <c r="D18" s="17"/>
      <c r="E18" s="17"/>
      <c r="F18" s="17"/>
      <c r="G18" s="18"/>
      <c r="H18" s="6"/>
      <c r="I18" s="6"/>
      <c r="J18" s="6"/>
      <c r="K18" s="6"/>
      <c r="L18" s="6"/>
      <c r="M18" s="7"/>
    </row>
    <row r="19" spans="1:13" ht="15" customHeight="1">
      <c r="A19" s="41" t="s">
        <v>13</v>
      </c>
      <c r="B19" s="3">
        <v>4973</v>
      </c>
      <c r="C19" s="4">
        <v>4230</v>
      </c>
      <c r="D19" s="4">
        <v>743</v>
      </c>
      <c r="E19" s="4">
        <v>716</v>
      </c>
      <c r="F19" s="4">
        <v>27</v>
      </c>
      <c r="G19" s="5">
        <v>0</v>
      </c>
      <c r="H19" s="6">
        <v>6487</v>
      </c>
      <c r="I19" s="6">
        <v>5622</v>
      </c>
      <c r="J19" s="6">
        <v>835</v>
      </c>
      <c r="K19" s="6">
        <v>828</v>
      </c>
      <c r="L19" s="6">
        <v>6</v>
      </c>
      <c r="M19" s="7">
        <v>1</v>
      </c>
    </row>
    <row r="20" spans="1:13" ht="15" customHeight="1">
      <c r="A20" s="14" t="s">
        <v>8</v>
      </c>
      <c r="B20" s="3">
        <f>+B19/$B$19*100</f>
        <v>100</v>
      </c>
      <c r="C20" s="8">
        <f>+C19/$B$19*100</f>
        <v>85.05932032978082</v>
      </c>
      <c r="D20" s="8">
        <f>+D19/$B$19*100</f>
        <v>14.940679670219184</v>
      </c>
      <c r="E20" s="8">
        <f>E19/D19*100</f>
        <v>96.36608344549124</v>
      </c>
      <c r="F20" s="8">
        <f>F19/D19*100</f>
        <v>3.6339165545087484</v>
      </c>
      <c r="G20" s="9">
        <f>G19/D19*100</f>
        <v>0</v>
      </c>
      <c r="H20" s="6">
        <f>+H19/$H$19*100</f>
        <v>100</v>
      </c>
      <c r="I20" s="13">
        <f>+I19/$H$19*100</f>
        <v>86.6656389702482</v>
      </c>
      <c r="J20" s="13">
        <f>+J19/$H$19*100</f>
        <v>12.87189764143672</v>
      </c>
      <c r="K20" s="8">
        <f>K19/J19*100</f>
        <v>99.16167664670658</v>
      </c>
      <c r="L20" s="8">
        <f>L19/J19*100</f>
        <v>0.718562874251497</v>
      </c>
      <c r="M20" s="9">
        <f>M19/J19*100</f>
        <v>0.11976047904191617</v>
      </c>
    </row>
    <row r="21" spans="1:13" ht="15" customHeight="1">
      <c r="A21" s="14" t="s">
        <v>10</v>
      </c>
      <c r="B21" s="15">
        <f aca="true" t="shared" si="2" ref="B21:M21">+B19/B7*100</f>
        <v>14.873190573035053</v>
      </c>
      <c r="C21" s="8">
        <f t="shared" si="2"/>
        <v>35.72031751393346</v>
      </c>
      <c r="D21" s="8">
        <f t="shared" si="2"/>
        <v>3.4407705844215988</v>
      </c>
      <c r="E21" s="8">
        <f t="shared" si="2"/>
        <v>4.066795410655458</v>
      </c>
      <c r="F21" s="8">
        <f t="shared" si="2"/>
        <v>0.7423700852350839</v>
      </c>
      <c r="G21" s="9">
        <f t="shared" si="2"/>
        <v>0</v>
      </c>
      <c r="H21" s="8">
        <f t="shared" si="2"/>
        <v>10.117914963970428</v>
      </c>
      <c r="I21" s="8">
        <f t="shared" si="2"/>
        <v>17.932442346336643</v>
      </c>
      <c r="J21" s="8">
        <f t="shared" si="2"/>
        <v>2.548606659951775</v>
      </c>
      <c r="K21" s="8">
        <f t="shared" si="2"/>
        <v>2.960208787672947</v>
      </c>
      <c r="L21" s="8">
        <f t="shared" si="2"/>
        <v>0.1403180542563143</v>
      </c>
      <c r="M21" s="9">
        <f t="shared" si="2"/>
        <v>0.1937984496124031</v>
      </c>
    </row>
    <row r="22" spans="1:13" ht="15" customHeight="1">
      <c r="A22" s="40"/>
      <c r="B22" s="3"/>
      <c r="C22" s="4"/>
      <c r="D22" s="4"/>
      <c r="E22" s="4"/>
      <c r="F22" s="4"/>
      <c r="G22" s="5"/>
      <c r="H22" s="6"/>
      <c r="I22" s="6"/>
      <c r="J22" s="6"/>
      <c r="K22" s="6"/>
      <c r="L22" s="6"/>
      <c r="M22" s="7"/>
    </row>
    <row r="23" spans="1:13" ht="15" customHeight="1">
      <c r="A23" s="42" t="s">
        <v>14</v>
      </c>
      <c r="B23" s="3">
        <v>12358</v>
      </c>
      <c r="C23" s="4">
        <v>6398</v>
      </c>
      <c r="D23" s="4">
        <v>5960</v>
      </c>
      <c r="E23" s="4">
        <v>5785</v>
      </c>
      <c r="F23" s="4">
        <v>158</v>
      </c>
      <c r="G23" s="5">
        <v>17</v>
      </c>
      <c r="H23" s="6">
        <v>25035</v>
      </c>
      <c r="I23" s="6">
        <v>13503</v>
      </c>
      <c r="J23" s="6">
        <v>11532</v>
      </c>
      <c r="K23" s="6">
        <v>10787</v>
      </c>
      <c r="L23" s="6">
        <v>705</v>
      </c>
      <c r="M23" s="7">
        <v>40</v>
      </c>
    </row>
    <row r="24" spans="1:13" ht="15" customHeight="1">
      <c r="A24" s="14" t="s">
        <v>12</v>
      </c>
      <c r="B24" s="3">
        <f>+B23/$B$23*100</f>
        <v>100</v>
      </c>
      <c r="C24" s="8">
        <f>+C23/$B$23*100</f>
        <v>51.77213141284997</v>
      </c>
      <c r="D24" s="8">
        <f>+D23/$B$23*100</f>
        <v>48.22786858715003</v>
      </c>
      <c r="E24" s="8">
        <f>E23/D23*100</f>
        <v>97.06375838926175</v>
      </c>
      <c r="F24" s="8">
        <f>F23/D23*100</f>
        <v>2.651006711409396</v>
      </c>
      <c r="G24" s="9">
        <f>G23/D23*100</f>
        <v>0.28523489932885904</v>
      </c>
      <c r="H24" s="12">
        <f>+H23/$H$23*100</f>
        <v>100</v>
      </c>
      <c r="I24" s="17">
        <f>+I23/$H$23*100</f>
        <v>53.936488915518275</v>
      </c>
      <c r="J24" s="17">
        <f>+J23/$H$23*100</f>
        <v>46.063511084481725</v>
      </c>
      <c r="K24" s="8">
        <f>K23/J23*100</f>
        <v>93.53971557405481</v>
      </c>
      <c r="L24" s="8">
        <f>L23/J23*100</f>
        <v>6.113423517169616</v>
      </c>
      <c r="M24" s="9">
        <f>M23/J23*100</f>
        <v>0.346860908775581</v>
      </c>
    </row>
    <row r="25" spans="1:13" ht="15" customHeight="1">
      <c r="A25" s="14" t="s">
        <v>10</v>
      </c>
      <c r="B25" s="15">
        <f aca="true" t="shared" si="3" ref="B25:M25">+B23/B7*100</f>
        <v>36.96016269888743</v>
      </c>
      <c r="C25" s="8">
        <f t="shared" si="3"/>
        <v>54.02803580476271</v>
      </c>
      <c r="D25" s="8">
        <f t="shared" si="3"/>
        <v>27.600259331295728</v>
      </c>
      <c r="E25" s="8">
        <f t="shared" si="3"/>
        <v>32.85811655117573</v>
      </c>
      <c r="F25" s="8">
        <f t="shared" si="3"/>
        <v>4.344239758042343</v>
      </c>
      <c r="G25" s="9">
        <f t="shared" si="3"/>
        <v>4.843304843304843</v>
      </c>
      <c r="H25" s="8">
        <f t="shared" si="3"/>
        <v>39.04763390211186</v>
      </c>
      <c r="I25" s="8">
        <f t="shared" si="3"/>
        <v>43.07039647858122</v>
      </c>
      <c r="J25" s="8">
        <f t="shared" si="3"/>
        <v>35.198241919238164</v>
      </c>
      <c r="K25" s="8">
        <f t="shared" si="3"/>
        <v>38.56494226162812</v>
      </c>
      <c r="L25" s="8">
        <f t="shared" si="3"/>
        <v>16.487371375116933</v>
      </c>
      <c r="M25" s="9">
        <f t="shared" si="3"/>
        <v>7.751937984496124</v>
      </c>
    </row>
    <row r="26" spans="1:13" ht="15" customHeight="1">
      <c r="A26" s="40"/>
      <c r="B26" s="3"/>
      <c r="C26" s="4"/>
      <c r="D26" s="4"/>
      <c r="E26" s="4"/>
      <c r="F26" s="4"/>
      <c r="G26" s="5"/>
      <c r="H26" s="6"/>
      <c r="I26" s="6"/>
      <c r="J26" s="6"/>
      <c r="K26" s="6"/>
      <c r="L26" s="6"/>
      <c r="M26" s="7"/>
    </row>
    <row r="27" spans="1:13" ht="15" customHeight="1">
      <c r="A27" s="2" t="s">
        <v>15</v>
      </c>
      <c r="B27" s="3">
        <v>33309</v>
      </c>
      <c r="C27" s="4">
        <v>1090</v>
      </c>
      <c r="D27" s="4">
        <v>32219</v>
      </c>
      <c r="E27" s="4">
        <v>14337</v>
      </c>
      <c r="F27" s="4">
        <v>13633</v>
      </c>
      <c r="G27" s="5">
        <v>4249</v>
      </c>
      <c r="H27" s="6">
        <v>47803</v>
      </c>
      <c r="I27" s="6">
        <v>3363</v>
      </c>
      <c r="J27" s="6">
        <v>44439</v>
      </c>
      <c r="K27" s="6">
        <v>21913</v>
      </c>
      <c r="L27" s="6">
        <v>16253</v>
      </c>
      <c r="M27" s="7">
        <v>6274</v>
      </c>
    </row>
    <row r="28" spans="1:13" ht="15" customHeight="1">
      <c r="A28" s="14" t="s">
        <v>12</v>
      </c>
      <c r="B28" s="3">
        <f>+B27/$B$27*100</f>
        <v>100</v>
      </c>
      <c r="C28" s="8">
        <f>+C27/$B$27*100</f>
        <v>3.2723888438560147</v>
      </c>
      <c r="D28" s="8">
        <f>+D27/$B$27*100</f>
        <v>96.727611156144</v>
      </c>
      <c r="E28" s="8">
        <f>E27/D27*100</f>
        <v>44.49858778981346</v>
      </c>
      <c r="F28" s="8">
        <f>F27/D27*100</f>
        <v>42.31354169899749</v>
      </c>
      <c r="G28" s="9">
        <f>G27/D27*100</f>
        <v>13.18787051118905</v>
      </c>
      <c r="H28" s="6">
        <f>+H27/$H$27*100</f>
        <v>100</v>
      </c>
      <c r="I28" s="13">
        <f>+I27/$H$27*100</f>
        <v>7.035123318620171</v>
      </c>
      <c r="J28" s="13">
        <f>+J27/$H$27*100</f>
        <v>92.9627847624626</v>
      </c>
      <c r="K28" s="8">
        <f>K27/J27*100</f>
        <v>49.31029051058754</v>
      </c>
      <c r="L28" s="8">
        <f>L27/J27*100</f>
        <v>36.57373028195954</v>
      </c>
      <c r="M28" s="9">
        <f>M27/J27*100</f>
        <v>14.11822948311168</v>
      </c>
    </row>
    <row r="29" spans="1:13" ht="15" customHeight="1">
      <c r="A29" s="14" t="s">
        <v>16</v>
      </c>
      <c r="B29" s="15">
        <f aca="true" t="shared" si="4" ref="B29:M29">+B27/B32*100</f>
        <v>97.35203857957036</v>
      </c>
      <c r="C29" s="8">
        <f t="shared" si="4"/>
        <v>124.00455062571103</v>
      </c>
      <c r="D29" s="8">
        <f t="shared" si="4"/>
        <v>96.64926805855532</v>
      </c>
      <c r="E29" s="8">
        <f t="shared" si="4"/>
        <v>95.82915580509325</v>
      </c>
      <c r="F29" s="8">
        <f t="shared" si="4"/>
        <v>96.63311596257442</v>
      </c>
      <c r="G29" s="9">
        <f t="shared" si="4"/>
        <v>99.57815795640965</v>
      </c>
      <c r="H29" s="8">
        <f t="shared" si="4"/>
        <v>97.96901258351437</v>
      </c>
      <c r="I29" s="8">
        <f t="shared" si="4"/>
        <v>132.81990521327015</v>
      </c>
      <c r="J29" s="8">
        <f t="shared" si="4"/>
        <v>96.0594008041157</v>
      </c>
      <c r="K29" s="8">
        <f t="shared" si="4"/>
        <v>93.6092955700799</v>
      </c>
      <c r="L29" s="8">
        <f t="shared" si="4"/>
        <v>98.95884072089625</v>
      </c>
      <c r="M29" s="9">
        <f t="shared" si="4"/>
        <v>97.57387247278383</v>
      </c>
    </row>
    <row r="30" spans="1:13" ht="15" customHeight="1">
      <c r="A30" s="14" t="s">
        <v>17</v>
      </c>
      <c r="B30" s="15">
        <f aca="true" t="shared" si="5" ref="B30:M30">+B27/B7</f>
        <v>0.9962016987677952</v>
      </c>
      <c r="C30" s="8">
        <f t="shared" si="5"/>
        <v>0.09204526262455666</v>
      </c>
      <c r="D30" s="8">
        <f t="shared" si="5"/>
        <v>1.4920348244882837</v>
      </c>
      <c r="E30" s="8">
        <f t="shared" si="5"/>
        <v>0.8143246620470295</v>
      </c>
      <c r="F30" s="8">
        <f t="shared" si="5"/>
        <v>3.7484190266703328</v>
      </c>
      <c r="G30" s="9">
        <f t="shared" si="5"/>
        <v>12.105413105413106</v>
      </c>
      <c r="H30" s="8">
        <f t="shared" si="5"/>
        <v>0.7455937860685654</v>
      </c>
      <c r="I30" s="8">
        <f t="shared" si="5"/>
        <v>0.10726930560428695</v>
      </c>
      <c r="J30" s="8">
        <f t="shared" si="5"/>
        <v>1.3563776210969691</v>
      </c>
      <c r="K30" s="8">
        <f t="shared" si="5"/>
        <v>0.7834185406313682</v>
      </c>
      <c r="L30" s="8">
        <f t="shared" si="5"/>
        <v>3.8009822263797943</v>
      </c>
      <c r="M30" s="9">
        <f t="shared" si="5"/>
        <v>12.15891472868217</v>
      </c>
    </row>
    <row r="31" spans="1:13" ht="15" customHeight="1">
      <c r="A31" s="40"/>
      <c r="B31" s="3"/>
      <c r="C31" s="4"/>
      <c r="D31" s="4"/>
      <c r="E31" s="4"/>
      <c r="F31" s="4"/>
      <c r="G31" s="5"/>
      <c r="H31" s="6"/>
      <c r="I31" s="6"/>
      <c r="J31" s="6"/>
      <c r="K31" s="6"/>
      <c r="L31" s="6"/>
      <c r="M31" s="7"/>
    </row>
    <row r="32" spans="1:13" ht="15" customHeight="1">
      <c r="A32" s="41" t="s">
        <v>47</v>
      </c>
      <c r="B32" s="3">
        <v>34215</v>
      </c>
      <c r="C32" s="4">
        <v>879</v>
      </c>
      <c r="D32" s="4">
        <v>33336</v>
      </c>
      <c r="E32" s="4">
        <v>14961</v>
      </c>
      <c r="F32" s="4">
        <v>14108</v>
      </c>
      <c r="G32" s="5">
        <v>4267</v>
      </c>
      <c r="H32" s="6">
        <v>48794</v>
      </c>
      <c r="I32" s="6">
        <v>2532</v>
      </c>
      <c r="J32" s="6">
        <v>46262</v>
      </c>
      <c r="K32" s="6">
        <v>23409</v>
      </c>
      <c r="L32" s="6">
        <v>16424</v>
      </c>
      <c r="M32" s="7">
        <v>6430</v>
      </c>
    </row>
    <row r="33" spans="1:13" ht="15" customHeight="1">
      <c r="A33" s="14" t="s">
        <v>12</v>
      </c>
      <c r="B33" s="3">
        <f>+B32/$B$32*100</f>
        <v>100</v>
      </c>
      <c r="C33" s="8">
        <f>+C32/$B$32*100</f>
        <v>2.5690486628671634</v>
      </c>
      <c r="D33" s="8">
        <f>+D32/$B$32*100</f>
        <v>97.43095133713283</v>
      </c>
      <c r="E33" s="8">
        <f>E32/D32*100</f>
        <v>44.87940964722822</v>
      </c>
      <c r="F33" s="8">
        <f>F32/D32*100</f>
        <v>42.32061435085193</v>
      </c>
      <c r="G33" s="9">
        <f>G32/D32*100</f>
        <v>12.799976001919847</v>
      </c>
      <c r="H33" s="6">
        <f>+H32/$H$32*100</f>
        <v>100</v>
      </c>
      <c r="I33" s="13">
        <f>+I32/$H$32*100</f>
        <v>5.189162601959257</v>
      </c>
      <c r="J33" s="13">
        <f>+J32/$H$32*100</f>
        <v>94.81083739804075</v>
      </c>
      <c r="K33" s="8">
        <f>K32/J32*100</f>
        <v>50.6009251653625</v>
      </c>
      <c r="L33" s="8">
        <f>L32/J32*100</f>
        <v>35.50213998530111</v>
      </c>
      <c r="M33" s="9">
        <f>M32/J32*100</f>
        <v>13.899096450650642</v>
      </c>
    </row>
    <row r="34" spans="1:13" ht="15" customHeight="1">
      <c r="A34" s="14" t="s">
        <v>17</v>
      </c>
      <c r="B34" s="15">
        <f aca="true" t="shared" si="6" ref="B34:M34">+B32/B7</f>
        <v>1.0232982414164373</v>
      </c>
      <c r="C34" s="8">
        <f t="shared" si="6"/>
        <v>0.07422732646512413</v>
      </c>
      <c r="D34" s="8">
        <f t="shared" si="6"/>
        <v>1.5437621561544874</v>
      </c>
      <c r="E34" s="8">
        <f t="shared" si="6"/>
        <v>0.8497671248438032</v>
      </c>
      <c r="F34" s="8">
        <f t="shared" si="6"/>
        <v>3.8790211712950233</v>
      </c>
      <c r="G34" s="9">
        <f t="shared" si="6"/>
        <v>12.156695156695157</v>
      </c>
      <c r="H34" s="8">
        <f t="shared" si="6"/>
        <v>0.7610506285678635</v>
      </c>
      <c r="I34" s="8">
        <f t="shared" si="6"/>
        <v>0.08076297406781283</v>
      </c>
      <c r="J34" s="8">
        <f t="shared" si="6"/>
        <v>1.4120196563196288</v>
      </c>
      <c r="K34" s="8">
        <f t="shared" si="6"/>
        <v>0.8369025061671016</v>
      </c>
      <c r="L34" s="8">
        <f t="shared" si="6"/>
        <v>3.840972871842844</v>
      </c>
      <c r="M34" s="9">
        <f t="shared" si="6"/>
        <v>12.46124031007752</v>
      </c>
    </row>
    <row r="35" spans="1:13" ht="13.5" customHeight="1">
      <c r="A35" s="43"/>
      <c r="B35" s="11"/>
      <c r="C35" s="12"/>
      <c r="D35" s="12"/>
      <c r="E35" s="12"/>
      <c r="F35" s="12"/>
      <c r="G35" s="7"/>
      <c r="H35" s="6"/>
      <c r="I35" s="6"/>
      <c r="J35" s="6"/>
      <c r="K35" s="6"/>
      <c r="L35" s="6"/>
      <c r="M35" s="7"/>
    </row>
    <row r="36" spans="1:13" ht="15" customHeight="1">
      <c r="A36" s="44" t="s">
        <v>48</v>
      </c>
      <c r="B36" s="3">
        <v>2945</v>
      </c>
      <c r="C36" s="4">
        <v>529</v>
      </c>
      <c r="D36" s="4">
        <v>2416</v>
      </c>
      <c r="E36" s="4">
        <v>1596</v>
      </c>
      <c r="F36" s="4">
        <v>701</v>
      </c>
      <c r="G36" s="5">
        <v>119</v>
      </c>
      <c r="H36" s="6">
        <v>4647</v>
      </c>
      <c r="I36" s="6">
        <v>1539</v>
      </c>
      <c r="J36" s="6">
        <v>3108</v>
      </c>
      <c r="K36" s="6">
        <v>2333</v>
      </c>
      <c r="L36" s="6">
        <v>664</v>
      </c>
      <c r="M36" s="7">
        <v>111</v>
      </c>
    </row>
    <row r="37" spans="1:13" ht="15" customHeight="1">
      <c r="A37" s="14" t="s">
        <v>12</v>
      </c>
      <c r="B37" s="19">
        <f>+B36/$B$36*100</f>
        <v>100</v>
      </c>
      <c r="C37" s="8">
        <f>+C36/$B$36*100</f>
        <v>17.96264855687606</v>
      </c>
      <c r="D37" s="8">
        <f>+D36/$B$36*100</f>
        <v>82.03735144312394</v>
      </c>
      <c r="E37" s="8">
        <f>E36/D36*100</f>
        <v>66.05960264900662</v>
      </c>
      <c r="F37" s="8">
        <f>F36/D36*100</f>
        <v>29.01490066225166</v>
      </c>
      <c r="G37" s="9">
        <f>G36/D36*100</f>
        <v>4.925496688741722</v>
      </c>
      <c r="H37" s="20">
        <f>+H36/$H$36*100</f>
        <v>100</v>
      </c>
      <c r="I37" s="13">
        <f>+I36/$H$36*100</f>
        <v>33.11814073595868</v>
      </c>
      <c r="J37" s="13">
        <f>+J36/$H$36*100</f>
        <v>66.88185926404132</v>
      </c>
      <c r="K37" s="8">
        <f>K36/J36*100</f>
        <v>75.06435006435007</v>
      </c>
      <c r="L37" s="8">
        <f>L36/J36*100</f>
        <v>21.364221364221365</v>
      </c>
      <c r="M37" s="9">
        <f>M36/J36*100</f>
        <v>3.571428571428571</v>
      </c>
    </row>
    <row r="38" spans="1:13" ht="15" customHeight="1">
      <c r="A38" s="14" t="s">
        <v>18</v>
      </c>
      <c r="B38" s="15">
        <f aca="true" t="shared" si="7" ref="B38:M38">+B36/B32*100</f>
        <v>8.607335963758585</v>
      </c>
      <c r="C38" s="8">
        <f t="shared" si="7"/>
        <v>60.18202502844141</v>
      </c>
      <c r="D38" s="8">
        <f t="shared" si="7"/>
        <v>7.24742020638349</v>
      </c>
      <c r="E38" s="8">
        <f t="shared" si="7"/>
        <v>10.66773611389613</v>
      </c>
      <c r="F38" s="8">
        <f t="shared" si="7"/>
        <v>4.968812021548058</v>
      </c>
      <c r="G38" s="9">
        <f t="shared" si="7"/>
        <v>2.788844621513944</v>
      </c>
      <c r="H38" s="8">
        <f t="shared" si="7"/>
        <v>9.523711931794892</v>
      </c>
      <c r="I38" s="8">
        <f t="shared" si="7"/>
        <v>60.78199052132701</v>
      </c>
      <c r="J38" s="8">
        <f t="shared" si="7"/>
        <v>6.718256884700185</v>
      </c>
      <c r="K38" s="8">
        <f t="shared" si="7"/>
        <v>9.966252296125422</v>
      </c>
      <c r="L38" s="8">
        <f t="shared" si="7"/>
        <v>4.042864101315149</v>
      </c>
      <c r="M38" s="9">
        <f t="shared" si="7"/>
        <v>1.7262830482115084</v>
      </c>
    </row>
    <row r="39" spans="1:13" ht="15" customHeight="1">
      <c r="A39" s="14" t="s">
        <v>17</v>
      </c>
      <c r="B39" s="15">
        <f aca="true" t="shared" si="8" ref="B39:M39">+B36/B7</f>
        <v>0.08807871754994617</v>
      </c>
      <c r="C39" s="8">
        <f t="shared" si="8"/>
        <v>0.04467150819118392</v>
      </c>
      <c r="D39" s="8">
        <f t="shared" si="8"/>
        <v>0.11188293044364175</v>
      </c>
      <c r="E39" s="8">
        <f t="shared" si="8"/>
        <v>0.09065091446097921</v>
      </c>
      <c r="F39" s="8">
        <f t="shared" si="8"/>
        <v>0.1927412702777014</v>
      </c>
      <c r="G39" s="9">
        <f t="shared" si="8"/>
        <v>0.33903133903133903</v>
      </c>
      <c r="H39" s="8">
        <f t="shared" si="8"/>
        <v>0.07248026951991765</v>
      </c>
      <c r="I39" s="8">
        <f t="shared" si="8"/>
        <v>0.04908934324263979</v>
      </c>
      <c r="J39" s="8">
        <f t="shared" si="8"/>
        <v>0.09486310777401337</v>
      </c>
      <c r="K39" s="8">
        <f t="shared" si="8"/>
        <v>0.08340781523720997</v>
      </c>
      <c r="L39" s="8">
        <f t="shared" si="8"/>
        <v>0.15528531337698784</v>
      </c>
      <c r="M39" s="9">
        <f t="shared" si="8"/>
        <v>0.21511627906976744</v>
      </c>
    </row>
    <row r="40" spans="1:13" ht="15" customHeight="1">
      <c r="A40" s="45"/>
      <c r="B40" s="3"/>
      <c r="C40" s="4"/>
      <c r="D40" s="4"/>
      <c r="E40" s="4"/>
      <c r="F40" s="4"/>
      <c r="G40" s="5"/>
      <c r="H40" s="6"/>
      <c r="I40" s="6"/>
      <c r="J40" s="6"/>
      <c r="K40" s="6"/>
      <c r="L40" s="6"/>
      <c r="M40" s="7"/>
    </row>
    <row r="41" spans="1:13" ht="15" customHeight="1">
      <c r="A41" s="44" t="s">
        <v>49</v>
      </c>
      <c r="B41" s="3">
        <v>29271</v>
      </c>
      <c r="C41" s="4">
        <v>34</v>
      </c>
      <c r="D41" s="4">
        <v>29237</v>
      </c>
      <c r="E41" s="4">
        <v>12846</v>
      </c>
      <c r="F41" s="4">
        <v>12669</v>
      </c>
      <c r="G41" s="5">
        <v>3722</v>
      </c>
      <c r="H41" s="6">
        <v>34038</v>
      </c>
      <c r="I41" s="6">
        <v>57</v>
      </c>
      <c r="J41" s="6">
        <v>33981</v>
      </c>
      <c r="K41" s="6">
        <v>18524</v>
      </c>
      <c r="L41" s="6">
        <v>12201</v>
      </c>
      <c r="M41" s="7">
        <v>3255</v>
      </c>
    </row>
    <row r="42" spans="1:13" ht="15" customHeight="1">
      <c r="A42" s="14" t="s">
        <v>12</v>
      </c>
      <c r="B42" s="3">
        <f>+B41/$B$41*100</f>
        <v>100</v>
      </c>
      <c r="C42" s="8">
        <f>+C41/$B$41*100</f>
        <v>0.11615592224385911</v>
      </c>
      <c r="D42" s="8">
        <f>+D41/$B$41*100</f>
        <v>99.88384407775615</v>
      </c>
      <c r="E42" s="8">
        <f>E41/D41*100</f>
        <v>43.9374764852755</v>
      </c>
      <c r="F42" s="8">
        <f>F41/D41*100</f>
        <v>43.33207921469371</v>
      </c>
      <c r="G42" s="9">
        <f>G41/D41*100</f>
        <v>12.730444300030783</v>
      </c>
      <c r="H42" s="6">
        <f>+H41/$H$41*100</f>
        <v>100</v>
      </c>
      <c r="I42" s="13">
        <f>+I41/$H$41*100</f>
        <v>0.16745989776132558</v>
      </c>
      <c r="J42" s="13">
        <f>+J41/$H$41*100</f>
        <v>99.83254010223868</v>
      </c>
      <c r="K42" s="8">
        <f>K41/J41*100</f>
        <v>54.512815985403606</v>
      </c>
      <c r="L42" s="8">
        <f>L41/J41*100</f>
        <v>35.90535887701951</v>
      </c>
      <c r="M42" s="9">
        <f>M41/J41*100</f>
        <v>9.57888231658868</v>
      </c>
    </row>
    <row r="43" spans="1:13" ht="15" customHeight="1">
      <c r="A43" s="14" t="s">
        <v>16</v>
      </c>
      <c r="B43" s="15">
        <f aca="true" t="shared" si="9" ref="B43:M43">+B41/B32*100</f>
        <v>85.5501972818939</v>
      </c>
      <c r="C43" s="8">
        <f t="shared" si="9"/>
        <v>3.8680318543799777</v>
      </c>
      <c r="D43" s="8">
        <f t="shared" si="9"/>
        <v>87.7039836813055</v>
      </c>
      <c r="E43" s="8">
        <f t="shared" si="9"/>
        <v>85.86324443553238</v>
      </c>
      <c r="F43" s="8">
        <f t="shared" si="9"/>
        <v>89.80011341083073</v>
      </c>
      <c r="G43" s="9">
        <f t="shared" si="9"/>
        <v>87.2275603468479</v>
      </c>
      <c r="H43" s="8">
        <f t="shared" si="9"/>
        <v>69.75857687420584</v>
      </c>
      <c r="I43" s="8">
        <f t="shared" si="9"/>
        <v>2.251184834123223</v>
      </c>
      <c r="J43" s="8">
        <f t="shared" si="9"/>
        <v>73.45337425965155</v>
      </c>
      <c r="K43" s="8">
        <f t="shared" si="9"/>
        <v>79.13195779401086</v>
      </c>
      <c r="L43" s="8">
        <f t="shared" si="9"/>
        <v>74.28762786166585</v>
      </c>
      <c r="M43" s="9">
        <f t="shared" si="9"/>
        <v>50.62208398133748</v>
      </c>
    </row>
    <row r="44" spans="1:13" ht="15" customHeight="1">
      <c r="A44" s="29" t="s">
        <v>17</v>
      </c>
      <c r="B44" s="21">
        <f aca="true" t="shared" si="10" ref="B44:M44">+B41/B7</f>
        <v>0.8754336643139131</v>
      </c>
      <c r="C44" s="22">
        <f t="shared" si="10"/>
        <v>0.0028711366323256205</v>
      </c>
      <c r="D44" s="22">
        <f t="shared" si="10"/>
        <v>1.3539409095119015</v>
      </c>
      <c r="E44" s="22">
        <f t="shared" si="10"/>
        <v>0.7296376235374304</v>
      </c>
      <c r="F44" s="22">
        <f t="shared" si="10"/>
        <v>3.483365411053066</v>
      </c>
      <c r="G44" s="23">
        <f t="shared" si="10"/>
        <v>10.603988603988604</v>
      </c>
      <c r="H44" s="22">
        <f t="shared" si="10"/>
        <v>0.5308980877811399</v>
      </c>
      <c r="I44" s="22">
        <f t="shared" si="10"/>
        <v>0.0018181238238014737</v>
      </c>
      <c r="J44" s="22">
        <f t="shared" si="10"/>
        <v>1.0371760827763026</v>
      </c>
      <c r="K44" s="22">
        <f t="shared" si="10"/>
        <v>0.6622573379571699</v>
      </c>
      <c r="L44" s="22">
        <f t="shared" si="10"/>
        <v>2.8533676333021516</v>
      </c>
      <c r="M44" s="23">
        <f t="shared" si="10"/>
        <v>6.308139534883721</v>
      </c>
    </row>
    <row r="45" spans="1:13" ht="15" customHeight="1">
      <c r="A45" s="104" t="s">
        <v>41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5" customHeight="1">
      <c r="A46" s="47" t="s">
        <v>19</v>
      </c>
      <c r="B46" s="24"/>
      <c r="C46" s="25"/>
      <c r="D46" s="4">
        <v>57204</v>
      </c>
      <c r="E46" s="4">
        <v>25879</v>
      </c>
      <c r="F46" s="4">
        <v>25258</v>
      </c>
      <c r="G46" s="5">
        <v>6067</v>
      </c>
      <c r="H46" s="26"/>
      <c r="I46" s="26"/>
      <c r="J46" s="6">
        <v>61341</v>
      </c>
      <c r="K46" s="6">
        <v>33894</v>
      </c>
      <c r="L46" s="6">
        <v>21943</v>
      </c>
      <c r="M46" s="7">
        <v>5504</v>
      </c>
    </row>
    <row r="47" spans="1:13" ht="15" customHeight="1">
      <c r="A47" s="14" t="s">
        <v>8</v>
      </c>
      <c r="B47" s="24"/>
      <c r="C47" s="25"/>
      <c r="D47" s="4">
        <f>+D46/$D$46*100</f>
        <v>100</v>
      </c>
      <c r="E47" s="8">
        <f>+E46/$D$46*100</f>
        <v>45.23984336759667</v>
      </c>
      <c r="F47" s="8">
        <f>+F46/$D$46*100</f>
        <v>44.15425494720649</v>
      </c>
      <c r="G47" s="9">
        <f>+G46/$D$46*100</f>
        <v>10.605901685196839</v>
      </c>
      <c r="H47" s="26"/>
      <c r="I47" s="26"/>
      <c r="J47" s="6">
        <v>100</v>
      </c>
      <c r="K47" s="6">
        <v>55.26</v>
      </c>
      <c r="L47" s="6">
        <v>35.77</v>
      </c>
      <c r="M47" s="7">
        <v>8.97</v>
      </c>
    </row>
    <row r="48" spans="1:13" ht="10.5" customHeight="1">
      <c r="A48" s="45"/>
      <c r="B48" s="11"/>
      <c r="C48" s="12"/>
      <c r="D48" s="4"/>
      <c r="E48" s="4"/>
      <c r="F48" s="4"/>
      <c r="G48" s="5"/>
      <c r="H48" s="6"/>
      <c r="I48" s="6"/>
      <c r="J48" s="6"/>
      <c r="K48" s="6"/>
      <c r="L48" s="6"/>
      <c r="M48" s="7"/>
    </row>
    <row r="49" spans="1:13" ht="15" customHeight="1">
      <c r="A49" s="35" t="s">
        <v>40</v>
      </c>
      <c r="B49" s="27"/>
      <c r="C49" s="28"/>
      <c r="D49" s="10">
        <v>210.5</v>
      </c>
      <c r="E49" s="10">
        <v>217.1</v>
      </c>
      <c r="F49" s="10">
        <v>210.1</v>
      </c>
      <c r="G49" s="64">
        <v>188.2</v>
      </c>
      <c r="H49" s="65"/>
      <c r="I49" s="65"/>
      <c r="J49" s="20">
        <v>191.96</v>
      </c>
      <c r="K49" s="20">
        <v>195.66</v>
      </c>
      <c r="L49" s="20">
        <v>190.13</v>
      </c>
      <c r="M49" s="66">
        <v>178.09</v>
      </c>
    </row>
    <row r="50" spans="1:13" ht="12" customHeight="1">
      <c r="A50" s="48"/>
      <c r="B50" s="11"/>
      <c r="C50" s="12"/>
      <c r="D50" s="12"/>
      <c r="E50" s="12"/>
      <c r="F50" s="12"/>
      <c r="G50" s="7"/>
      <c r="H50" s="6"/>
      <c r="I50" s="6"/>
      <c r="J50" s="6"/>
      <c r="K50" s="6"/>
      <c r="L50" s="6"/>
      <c r="M50" s="7"/>
    </row>
    <row r="51" spans="1:13" ht="15" customHeight="1">
      <c r="A51" s="47" t="s">
        <v>20</v>
      </c>
      <c r="B51" s="3"/>
      <c r="C51" s="4"/>
      <c r="D51" s="4"/>
      <c r="E51" s="4"/>
      <c r="F51" s="4"/>
      <c r="G51" s="5"/>
      <c r="H51" s="6"/>
      <c r="I51" s="6"/>
      <c r="J51" s="6"/>
      <c r="K51" s="6"/>
      <c r="L51" s="6"/>
      <c r="M51" s="7"/>
    </row>
    <row r="52" spans="1:13" ht="15" customHeight="1">
      <c r="A52" s="14" t="s">
        <v>21</v>
      </c>
      <c r="B52" s="24"/>
      <c r="C52" s="25"/>
      <c r="D52" s="4">
        <v>15304</v>
      </c>
      <c r="E52" s="4">
        <v>12219</v>
      </c>
      <c r="F52" s="4">
        <v>2815</v>
      </c>
      <c r="G52" s="5">
        <v>270</v>
      </c>
      <c r="H52" s="26"/>
      <c r="I52" s="26"/>
      <c r="J52" s="6">
        <v>26207</v>
      </c>
      <c r="K52" s="6">
        <v>22289</v>
      </c>
      <c r="L52" s="6">
        <v>3559</v>
      </c>
      <c r="M52" s="7">
        <v>359</v>
      </c>
    </row>
    <row r="53" spans="1:13" ht="15" customHeight="1">
      <c r="A53" s="14" t="s">
        <v>22</v>
      </c>
      <c r="B53" s="24"/>
      <c r="C53" s="25"/>
      <c r="D53" s="8">
        <f>+D52/D7*100</f>
        <v>70.8715383902936</v>
      </c>
      <c r="E53" s="8">
        <f>+E52/E7*100</f>
        <v>69.40247642849029</v>
      </c>
      <c r="F53" s="8">
        <f>+F52/F7*100</f>
        <v>77.398955182843</v>
      </c>
      <c r="G53" s="9">
        <f>+G52/G7*100</f>
        <v>76.92307692307693</v>
      </c>
      <c r="H53" s="26"/>
      <c r="I53" s="26"/>
      <c r="J53" s="8">
        <f>+J52/J7*100</f>
        <v>79.98962243994751</v>
      </c>
      <c r="K53" s="8">
        <f>+K52/K7*100</f>
        <v>79.68610346430232</v>
      </c>
      <c r="L53" s="8">
        <f>+L52/L7*100</f>
        <v>83.23199251637044</v>
      </c>
      <c r="M53" s="9">
        <f>+M52/M7*100</f>
        <v>69.57364341085271</v>
      </c>
    </row>
    <row r="54" spans="1:13" ht="15" customHeight="1">
      <c r="A54" s="14" t="s">
        <v>23</v>
      </c>
      <c r="B54" s="24"/>
      <c r="C54" s="25"/>
      <c r="D54" s="4">
        <v>14511</v>
      </c>
      <c r="E54" s="4">
        <v>6867</v>
      </c>
      <c r="F54" s="4">
        <v>6161</v>
      </c>
      <c r="G54" s="5">
        <v>1483</v>
      </c>
      <c r="H54" s="26"/>
      <c r="I54" s="26"/>
      <c r="J54" s="6">
        <v>23976</v>
      </c>
      <c r="K54" s="6">
        <v>13796</v>
      </c>
      <c r="L54" s="6">
        <v>8344</v>
      </c>
      <c r="M54" s="7">
        <v>1836</v>
      </c>
    </row>
    <row r="55" spans="1:13" ht="15" customHeight="1">
      <c r="A55" s="14" t="s">
        <v>24</v>
      </c>
      <c r="B55" s="24"/>
      <c r="C55" s="25"/>
      <c r="D55" s="8">
        <f>+D54/D41*100</f>
        <v>49.63231521701953</v>
      </c>
      <c r="E55" s="8">
        <f>+E54/E41*100</f>
        <v>53.45632881830921</v>
      </c>
      <c r="F55" s="8">
        <f>+F54/F41*100</f>
        <v>48.630515431367904</v>
      </c>
      <c r="G55" s="9">
        <f>+G54/G41*100</f>
        <v>39.84416980118216</v>
      </c>
      <c r="H55" s="26"/>
      <c r="I55" s="26"/>
      <c r="J55" s="8">
        <f>+J54/J41*100</f>
        <v>70.55707601306612</v>
      </c>
      <c r="K55" s="8">
        <f>+K54/K41*100</f>
        <v>74.47635499892033</v>
      </c>
      <c r="L55" s="8">
        <f>+L54/L41*100</f>
        <v>68.38783706253587</v>
      </c>
      <c r="M55" s="9">
        <f>+M54/M41*100</f>
        <v>56.40552995391705</v>
      </c>
    </row>
    <row r="56" spans="1:13" ht="11.25" customHeight="1">
      <c r="A56" s="14"/>
      <c r="B56" s="11"/>
      <c r="C56" s="12"/>
      <c r="D56" s="8"/>
      <c r="E56" s="8"/>
      <c r="F56" s="8"/>
      <c r="G56" s="9"/>
      <c r="H56" s="6"/>
      <c r="I56" s="6"/>
      <c r="J56" s="6"/>
      <c r="K56" s="6"/>
      <c r="L56" s="6"/>
      <c r="M56" s="7"/>
    </row>
    <row r="57" spans="1:13" ht="15" customHeight="1">
      <c r="A57" s="35" t="s">
        <v>43</v>
      </c>
      <c r="B57" s="11"/>
      <c r="C57" s="12"/>
      <c r="D57" s="12"/>
      <c r="E57" s="12"/>
      <c r="F57" s="12"/>
      <c r="G57" s="7"/>
      <c r="H57" s="6"/>
      <c r="I57" s="6"/>
      <c r="J57" s="6"/>
      <c r="K57" s="6"/>
      <c r="L57" s="6"/>
      <c r="M57" s="7"/>
    </row>
    <row r="58" spans="1:13" ht="15" customHeight="1">
      <c r="A58" s="49" t="s">
        <v>36</v>
      </c>
      <c r="B58" s="11"/>
      <c r="C58" s="12"/>
      <c r="D58" s="12"/>
      <c r="E58" s="12"/>
      <c r="F58" s="12"/>
      <c r="G58" s="7"/>
      <c r="H58" s="6"/>
      <c r="I58" s="6"/>
      <c r="J58" s="6"/>
      <c r="K58" s="6"/>
      <c r="L58" s="6"/>
      <c r="M58" s="7"/>
    </row>
    <row r="59" spans="1:13" ht="15" customHeight="1">
      <c r="A59" s="14" t="s">
        <v>21</v>
      </c>
      <c r="B59" s="3">
        <v>13888</v>
      </c>
      <c r="C59" s="4">
        <v>1207</v>
      </c>
      <c r="D59" s="4">
        <v>12681</v>
      </c>
      <c r="E59" s="4">
        <v>9167</v>
      </c>
      <c r="F59" s="4">
        <v>3189</v>
      </c>
      <c r="G59" s="5">
        <v>325</v>
      </c>
      <c r="H59" s="6">
        <v>26599</v>
      </c>
      <c r="I59" s="6">
        <v>6284</v>
      </c>
      <c r="J59" s="6">
        <v>20315</v>
      </c>
      <c r="K59" s="6">
        <v>16316</v>
      </c>
      <c r="L59" s="6">
        <v>3547</v>
      </c>
      <c r="M59" s="7">
        <v>452</v>
      </c>
    </row>
    <row r="60" spans="1:13" ht="15" customHeight="1">
      <c r="A60" s="14" t="s">
        <v>10</v>
      </c>
      <c r="B60" s="15">
        <f aca="true" t="shared" si="11" ref="B60:M60">+B59/B7*100</f>
        <v>41.53606890776408</v>
      </c>
      <c r="C60" s="8">
        <f t="shared" si="11"/>
        <v>10.192535044755953</v>
      </c>
      <c r="D60" s="8">
        <f t="shared" si="11"/>
        <v>58.72464573492637</v>
      </c>
      <c r="E60" s="8">
        <f t="shared" si="11"/>
        <v>52.06747699647847</v>
      </c>
      <c r="F60" s="8">
        <f t="shared" si="11"/>
        <v>87.68215562276602</v>
      </c>
      <c r="G60" s="9">
        <f t="shared" si="11"/>
        <v>92.5925925925926</v>
      </c>
      <c r="H60" s="8">
        <f t="shared" si="11"/>
        <v>41.487038712293725</v>
      </c>
      <c r="I60" s="8">
        <f t="shared" si="11"/>
        <v>20.04401773468151</v>
      </c>
      <c r="J60" s="8">
        <f t="shared" si="11"/>
        <v>62.005921313677014</v>
      </c>
      <c r="K60" s="8">
        <f t="shared" si="11"/>
        <v>58.331843695255806</v>
      </c>
      <c r="L60" s="8">
        <f t="shared" si="11"/>
        <v>82.95135640785782</v>
      </c>
      <c r="M60" s="9">
        <f t="shared" si="11"/>
        <v>87.59689922480621</v>
      </c>
    </row>
    <row r="61" spans="1:13" ht="15" customHeight="1">
      <c r="A61" s="14" t="s">
        <v>25</v>
      </c>
      <c r="B61" s="3">
        <v>44920</v>
      </c>
      <c r="C61" s="4">
        <v>2274</v>
      </c>
      <c r="D61" s="4">
        <v>42646</v>
      </c>
      <c r="E61" s="4">
        <v>24862</v>
      </c>
      <c r="F61" s="4">
        <v>15237</v>
      </c>
      <c r="G61" s="5">
        <v>2547</v>
      </c>
      <c r="H61" s="6">
        <v>67772</v>
      </c>
      <c r="I61" s="6">
        <v>11239</v>
      </c>
      <c r="J61" s="6">
        <v>56533</v>
      </c>
      <c r="K61" s="6">
        <v>39987</v>
      </c>
      <c r="L61" s="6">
        <v>13797</v>
      </c>
      <c r="M61" s="7">
        <v>2749</v>
      </c>
    </row>
    <row r="62" spans="1:13" ht="15" customHeight="1">
      <c r="A62" s="14" t="s">
        <v>8</v>
      </c>
      <c r="B62" s="3">
        <f>+B61/$B$61*100</f>
        <v>100</v>
      </c>
      <c r="C62" s="8">
        <f>+C61/$B$61*100</f>
        <v>5.06233303650935</v>
      </c>
      <c r="D62" s="8">
        <f>+D61/$B$61*100</f>
        <v>94.93766696349066</v>
      </c>
      <c r="E62" s="8">
        <f>E61/D61*100</f>
        <v>58.298550860573094</v>
      </c>
      <c r="F62" s="8">
        <f>F61/D61*100</f>
        <v>35.72902499648267</v>
      </c>
      <c r="G62" s="9">
        <f>G61/D61*100</f>
        <v>5.972424142944239</v>
      </c>
      <c r="H62" s="10">
        <f aca="true" t="shared" si="12" ref="H62:M62">+H61/$H$61*100</f>
        <v>100</v>
      </c>
      <c r="I62" s="8">
        <f t="shared" si="12"/>
        <v>16.58354482677212</v>
      </c>
      <c r="J62" s="8">
        <f t="shared" si="12"/>
        <v>83.41645517322787</v>
      </c>
      <c r="K62" s="8">
        <f t="shared" si="12"/>
        <v>59.00224281414154</v>
      </c>
      <c r="L62" s="8">
        <f t="shared" si="12"/>
        <v>20.357964941273682</v>
      </c>
      <c r="M62" s="9">
        <f t="shared" si="12"/>
        <v>4.056247417812666</v>
      </c>
    </row>
    <row r="63" spans="1:13" ht="15" customHeight="1">
      <c r="A63" s="14" t="s">
        <v>26</v>
      </c>
      <c r="B63" s="15">
        <f aca="true" t="shared" si="13" ref="B63:M63">+B61/B7</f>
        <v>1.3434621366192128</v>
      </c>
      <c r="C63" s="8">
        <f t="shared" si="13"/>
        <v>0.19202837358554298</v>
      </c>
      <c r="D63" s="8">
        <f t="shared" si="13"/>
        <v>1.9749004353061035</v>
      </c>
      <c r="E63" s="8">
        <f t="shared" si="13"/>
        <v>1.4121322276496648</v>
      </c>
      <c r="F63" s="8">
        <f t="shared" si="13"/>
        <v>4.189441847676656</v>
      </c>
      <c r="G63" s="9">
        <f t="shared" si="13"/>
        <v>7.256410256410256</v>
      </c>
      <c r="H63" s="8">
        <f t="shared" si="13"/>
        <v>1.0570546214555323</v>
      </c>
      <c r="I63" s="8">
        <f t="shared" si="13"/>
        <v>0.3584893623807853</v>
      </c>
      <c r="J63" s="8">
        <f t="shared" si="13"/>
        <v>1.7255135366114214</v>
      </c>
      <c r="K63" s="8">
        <f t="shared" si="13"/>
        <v>1.429587787351185</v>
      </c>
      <c r="L63" s="8">
        <f t="shared" si="13"/>
        <v>3.2266136576239477</v>
      </c>
      <c r="M63" s="9">
        <f t="shared" si="13"/>
        <v>5.327519379844961</v>
      </c>
    </row>
    <row r="64" spans="1:13" ht="12" customHeight="1">
      <c r="A64" s="50"/>
      <c r="B64" s="8"/>
      <c r="C64" s="8"/>
      <c r="D64" s="8"/>
      <c r="E64" s="8"/>
      <c r="F64" s="8"/>
      <c r="G64" s="9"/>
      <c r="H64" s="8"/>
      <c r="I64" s="8"/>
      <c r="J64" s="8"/>
      <c r="K64" s="8"/>
      <c r="L64" s="8"/>
      <c r="M64" s="9"/>
    </row>
    <row r="65" spans="1:13" ht="15" customHeight="1">
      <c r="A65" s="44" t="s">
        <v>27</v>
      </c>
      <c r="B65" s="11"/>
      <c r="C65" s="12"/>
      <c r="D65" s="12"/>
      <c r="E65" s="12"/>
      <c r="F65" s="12"/>
      <c r="G65" s="7"/>
      <c r="H65" s="6"/>
      <c r="I65" s="6"/>
      <c r="J65" s="6"/>
      <c r="K65" s="6"/>
      <c r="L65" s="6"/>
      <c r="M65" s="7"/>
    </row>
    <row r="66" spans="1:13" ht="15" customHeight="1">
      <c r="A66" s="14" t="s">
        <v>28</v>
      </c>
      <c r="B66" s="3">
        <v>11345</v>
      </c>
      <c r="C66" s="4">
        <v>2701</v>
      </c>
      <c r="D66" s="4">
        <v>8644</v>
      </c>
      <c r="E66" s="4">
        <v>6553</v>
      </c>
      <c r="F66" s="4">
        <v>1883</v>
      </c>
      <c r="G66" s="5">
        <v>208</v>
      </c>
      <c r="H66" s="6">
        <v>13983</v>
      </c>
      <c r="I66" s="6">
        <v>4798</v>
      </c>
      <c r="J66" s="6">
        <v>9185</v>
      </c>
      <c r="K66" s="6">
        <v>7402</v>
      </c>
      <c r="L66" s="6">
        <v>1535</v>
      </c>
      <c r="M66" s="7">
        <v>248</v>
      </c>
    </row>
    <row r="67" spans="1:13" ht="15" customHeight="1">
      <c r="A67" s="14" t="s">
        <v>10</v>
      </c>
      <c r="B67" s="15">
        <f aca="true" t="shared" si="14" ref="B67:M67">+B66/B7*100</f>
        <v>33.93049407823903</v>
      </c>
      <c r="C67" s="8">
        <f t="shared" si="14"/>
        <v>22.808647187975005</v>
      </c>
      <c r="D67" s="8">
        <f t="shared" si="14"/>
        <v>40.02963786236918</v>
      </c>
      <c r="E67" s="8">
        <f t="shared" si="14"/>
        <v>37.22026581847098</v>
      </c>
      <c r="F67" s="8">
        <f t="shared" si="14"/>
        <v>51.77343964806159</v>
      </c>
      <c r="G67" s="9">
        <f t="shared" si="14"/>
        <v>59.25925925925925</v>
      </c>
      <c r="H67" s="8">
        <f t="shared" si="14"/>
        <v>21.8095891692922</v>
      </c>
      <c r="I67" s="8">
        <f t="shared" si="14"/>
        <v>15.304137029121879</v>
      </c>
      <c r="J67" s="8">
        <f t="shared" si="14"/>
        <v>28.03467325946952</v>
      </c>
      <c r="K67" s="8">
        <f t="shared" si="14"/>
        <v>26.463122519752602</v>
      </c>
      <c r="L67" s="8">
        <f t="shared" si="14"/>
        <v>35.89803554724041</v>
      </c>
      <c r="M67" s="9">
        <f t="shared" si="14"/>
        <v>48.06201550387597</v>
      </c>
    </row>
    <row r="68" spans="1:13" ht="15" customHeight="1">
      <c r="A68" s="14" t="s">
        <v>29</v>
      </c>
      <c r="B68" s="3">
        <v>23117</v>
      </c>
      <c r="C68" s="4">
        <v>4486</v>
      </c>
      <c r="D68" s="4">
        <v>18631</v>
      </c>
      <c r="E68" s="4">
        <v>12910</v>
      </c>
      <c r="F68" s="4">
        <v>4947</v>
      </c>
      <c r="G68" s="5">
        <v>774</v>
      </c>
      <c r="H68" s="6">
        <v>32325</v>
      </c>
      <c r="I68" s="6">
        <v>9693</v>
      </c>
      <c r="J68" s="6">
        <v>22632</v>
      </c>
      <c r="K68" s="6">
        <v>17602</v>
      </c>
      <c r="L68" s="6">
        <v>4249</v>
      </c>
      <c r="M68" s="7">
        <v>781</v>
      </c>
    </row>
    <row r="69" spans="1:13" ht="15" customHeight="1">
      <c r="A69" s="14" t="s">
        <v>12</v>
      </c>
      <c r="B69" s="3">
        <f>+B68/$B$68*100</f>
        <v>100</v>
      </c>
      <c r="C69" s="8">
        <f>+C68/$B$68*100</f>
        <v>19.4056322187135</v>
      </c>
      <c r="D69" s="8">
        <f>+D68/$B$68*100</f>
        <v>80.59436778128651</v>
      </c>
      <c r="E69" s="8">
        <f>E68/D68*100</f>
        <v>69.2931136278246</v>
      </c>
      <c r="F69" s="8">
        <f>F68/D68*100</f>
        <v>26.55251999355912</v>
      </c>
      <c r="G69" s="9">
        <f>G68/D68*100</f>
        <v>4.1543663786162845</v>
      </c>
      <c r="H69" s="10">
        <f>+H68/$H$68*100</f>
        <v>100</v>
      </c>
      <c r="I69" s="8">
        <f>+I68/$H$68*100</f>
        <v>29.986078886310906</v>
      </c>
      <c r="J69" s="8">
        <f>+J68/$H$68*100</f>
        <v>70.0139211136891</v>
      </c>
      <c r="K69" s="8">
        <f>K68/J68*100</f>
        <v>77.77483209614705</v>
      </c>
      <c r="L69" s="8">
        <f>L68/J68*100</f>
        <v>18.774301873453517</v>
      </c>
      <c r="M69" s="9">
        <f>M68/J68*100</f>
        <v>3.4508660303994345</v>
      </c>
    </row>
    <row r="70" spans="1:13" ht="15" customHeight="1">
      <c r="A70" s="14" t="s">
        <v>37</v>
      </c>
      <c r="B70" s="15">
        <f aca="true" t="shared" si="15" ref="B70:M70">+B68/B7</f>
        <v>0.6913805479124298</v>
      </c>
      <c r="C70" s="8">
        <f t="shared" si="15"/>
        <v>0.3788211450768451</v>
      </c>
      <c r="D70" s="8">
        <f t="shared" si="15"/>
        <v>0.8627859590627026</v>
      </c>
      <c r="E70" s="8">
        <f t="shared" si="15"/>
        <v>0.7332727479268432</v>
      </c>
      <c r="F70" s="8">
        <f t="shared" si="15"/>
        <v>1.3601869672807259</v>
      </c>
      <c r="G70" s="9">
        <f t="shared" si="15"/>
        <v>2.2051282051282053</v>
      </c>
      <c r="H70" s="8">
        <f t="shared" si="15"/>
        <v>0.5041800542783168</v>
      </c>
      <c r="I70" s="8">
        <f t="shared" si="15"/>
        <v>0.309176740773819</v>
      </c>
      <c r="J70" s="8">
        <f t="shared" si="15"/>
        <v>0.6907792326710008</v>
      </c>
      <c r="K70" s="8">
        <f t="shared" si="15"/>
        <v>0.6292946265775268</v>
      </c>
      <c r="L70" s="8">
        <f t="shared" si="15"/>
        <v>0.9936856875584659</v>
      </c>
      <c r="M70" s="9">
        <f t="shared" si="15"/>
        <v>1.5135658914728682</v>
      </c>
    </row>
    <row r="71" spans="1:13" ht="12" customHeight="1">
      <c r="A71" s="14"/>
      <c r="B71" s="15"/>
      <c r="C71" s="8"/>
      <c r="D71" s="8"/>
      <c r="E71" s="8"/>
      <c r="F71" s="8"/>
      <c r="G71" s="9"/>
      <c r="H71" s="8"/>
      <c r="I71" s="8"/>
      <c r="J71" s="8"/>
      <c r="K71" s="8"/>
      <c r="L71" s="8"/>
      <c r="M71" s="9"/>
    </row>
    <row r="72" spans="1:13" ht="15" customHeight="1">
      <c r="A72" s="44" t="s">
        <v>30</v>
      </c>
      <c r="B72" s="11"/>
      <c r="C72" s="12"/>
      <c r="D72" s="12"/>
      <c r="E72" s="12"/>
      <c r="F72" s="12"/>
      <c r="G72" s="7"/>
      <c r="H72" s="6"/>
      <c r="I72" s="6"/>
      <c r="J72" s="6"/>
      <c r="K72" s="6"/>
      <c r="L72" s="6"/>
      <c r="M72" s="7"/>
    </row>
    <row r="73" spans="1:13" ht="15" customHeight="1">
      <c r="A73" s="14" t="s">
        <v>28</v>
      </c>
      <c r="B73" s="3">
        <v>25703</v>
      </c>
      <c r="C73" s="4">
        <v>7404</v>
      </c>
      <c r="D73" s="4">
        <v>18299</v>
      </c>
      <c r="E73" s="4">
        <v>14696</v>
      </c>
      <c r="F73" s="4">
        <v>3278</v>
      </c>
      <c r="G73" s="5">
        <v>325</v>
      </c>
      <c r="H73" s="6">
        <v>37397</v>
      </c>
      <c r="I73" s="6">
        <v>15022</v>
      </c>
      <c r="J73" s="6">
        <v>22375</v>
      </c>
      <c r="K73" s="6">
        <v>18834</v>
      </c>
      <c r="L73" s="6">
        <v>3156</v>
      </c>
      <c r="M73" s="7">
        <v>385</v>
      </c>
    </row>
    <row r="74" spans="1:13" ht="15" customHeight="1">
      <c r="A74" s="14" t="s">
        <v>31</v>
      </c>
      <c r="B74" s="15">
        <f aca="true" t="shared" si="16" ref="B74:M74">+B73/B7*100</f>
        <v>76.87223352075607</v>
      </c>
      <c r="C74" s="8">
        <f t="shared" si="16"/>
        <v>62.52322242864381</v>
      </c>
      <c r="D74" s="8">
        <f t="shared" si="16"/>
        <v>84.74113179586922</v>
      </c>
      <c r="E74" s="8">
        <f t="shared" si="16"/>
        <v>83.47154379188912</v>
      </c>
      <c r="F74" s="8">
        <f t="shared" si="16"/>
        <v>90.12922738520759</v>
      </c>
      <c r="G74" s="9">
        <f t="shared" si="16"/>
        <v>92.5925925925926</v>
      </c>
      <c r="H74" s="8">
        <f t="shared" si="16"/>
        <v>58.328914121720686</v>
      </c>
      <c r="I74" s="8">
        <f t="shared" si="16"/>
        <v>47.91553698446621</v>
      </c>
      <c r="J74" s="8">
        <f t="shared" si="16"/>
        <v>68.293501816073</v>
      </c>
      <c r="K74" s="8">
        <f t="shared" si="16"/>
        <v>67.3340245254013</v>
      </c>
      <c r="L74" s="8">
        <f t="shared" si="16"/>
        <v>73.80729653882133</v>
      </c>
      <c r="M74" s="9">
        <f t="shared" si="16"/>
        <v>74.6124031007752</v>
      </c>
    </row>
    <row r="75" spans="1:13" ht="15" customHeight="1">
      <c r="A75" s="14" t="s">
        <v>44</v>
      </c>
      <c r="B75" s="3">
        <v>159801</v>
      </c>
      <c r="C75" s="4">
        <v>31620</v>
      </c>
      <c r="D75" s="4">
        <v>128181</v>
      </c>
      <c r="E75" s="4">
        <v>91503</v>
      </c>
      <c r="F75" s="4">
        <v>31952</v>
      </c>
      <c r="G75" s="5">
        <v>4726</v>
      </c>
      <c r="H75" s="6">
        <v>180715</v>
      </c>
      <c r="I75" s="6">
        <v>59796</v>
      </c>
      <c r="J75" s="6">
        <v>120919</v>
      </c>
      <c r="K75" s="6">
        <v>94824</v>
      </c>
      <c r="L75" s="6">
        <v>22729</v>
      </c>
      <c r="M75" s="7">
        <v>3366</v>
      </c>
    </row>
    <row r="76" spans="1:13" ht="15" customHeight="1">
      <c r="A76" s="14" t="s">
        <v>8</v>
      </c>
      <c r="B76" s="3">
        <f>+B75/$B$75*100</f>
        <v>100</v>
      </c>
      <c r="C76" s="8">
        <f>+C75/$B$75*100</f>
        <v>19.787110218334053</v>
      </c>
      <c r="D76" s="8">
        <f>+D75/$B$75*100</f>
        <v>80.21288978166595</v>
      </c>
      <c r="E76" s="8">
        <f>E75/D75*100</f>
        <v>71.38577480281789</v>
      </c>
      <c r="F76" s="8">
        <f>F75/D75*100</f>
        <v>24.927251308696295</v>
      </c>
      <c r="G76" s="9">
        <f>G75/D75*100</f>
        <v>3.686973888485813</v>
      </c>
      <c r="H76" s="10">
        <f>+H75/$H$75*100</f>
        <v>100</v>
      </c>
      <c r="I76" s="8">
        <f>+I75/$H$75*100</f>
        <v>33.08856486733254</v>
      </c>
      <c r="J76" s="8">
        <f>+J75/$H$75*100</f>
        <v>66.91143513266746</v>
      </c>
      <c r="K76" s="8">
        <f>K75/J75*100</f>
        <v>78.41943780547308</v>
      </c>
      <c r="L76" s="8">
        <f>L75/J75*100</f>
        <v>18.796880556405526</v>
      </c>
      <c r="M76" s="9">
        <f>M75/J75*100</f>
        <v>2.783681638121387</v>
      </c>
    </row>
    <row r="77" spans="1:13" ht="15" customHeight="1">
      <c r="A77" s="14" t="s">
        <v>38</v>
      </c>
      <c r="B77" s="15">
        <f aca="true" t="shared" si="17" ref="B77:M77">+B75/B7</f>
        <v>4.779309726043786</v>
      </c>
      <c r="C77" s="8">
        <f t="shared" si="17"/>
        <v>2.670157068062827</v>
      </c>
      <c r="D77" s="8">
        <f t="shared" si="17"/>
        <v>5.935954431786607</v>
      </c>
      <c r="E77" s="8">
        <f t="shared" si="17"/>
        <v>5.197262296944223</v>
      </c>
      <c r="F77" s="8">
        <f t="shared" si="17"/>
        <v>8.785262579048666</v>
      </c>
      <c r="G77" s="9">
        <f t="shared" si="17"/>
        <v>13.464387464387464</v>
      </c>
      <c r="H77" s="8">
        <f t="shared" si="17"/>
        <v>2.81865115263437</v>
      </c>
      <c r="I77" s="8">
        <f t="shared" si="17"/>
        <v>1.9073075818953142</v>
      </c>
      <c r="J77" s="8">
        <f t="shared" si="17"/>
        <v>3.690718188200104</v>
      </c>
      <c r="K77" s="8">
        <f t="shared" si="17"/>
        <v>3.3900825855350183</v>
      </c>
      <c r="L77" s="8">
        <f t="shared" si="17"/>
        <v>5.315481758652947</v>
      </c>
      <c r="M77" s="9">
        <f t="shared" si="17"/>
        <v>6.523255813953488</v>
      </c>
    </row>
    <row r="78" spans="1:13" ht="11.25" customHeight="1">
      <c r="A78" s="14"/>
      <c r="B78" s="15"/>
      <c r="C78" s="8"/>
      <c r="D78" s="8"/>
      <c r="E78" s="8"/>
      <c r="F78" s="8"/>
      <c r="G78" s="9"/>
      <c r="H78" s="8"/>
      <c r="I78" s="8"/>
      <c r="J78" s="8"/>
      <c r="K78" s="8"/>
      <c r="L78" s="8"/>
      <c r="M78" s="9"/>
    </row>
    <row r="79" spans="1:13" ht="15" customHeight="1">
      <c r="A79" s="44" t="s">
        <v>64</v>
      </c>
      <c r="B79" s="3"/>
      <c r="C79" s="4"/>
      <c r="D79" s="4"/>
      <c r="E79" s="4"/>
      <c r="F79" s="4"/>
      <c r="G79" s="5"/>
      <c r="H79" s="6"/>
      <c r="I79" s="6"/>
      <c r="J79" s="6"/>
      <c r="K79" s="6"/>
      <c r="L79" s="6"/>
      <c r="M79" s="7"/>
    </row>
    <row r="80" spans="1:13" ht="15" customHeight="1">
      <c r="A80" s="14" t="s">
        <v>28</v>
      </c>
      <c r="B80" s="3">
        <v>10398</v>
      </c>
      <c r="C80" s="4">
        <v>2526</v>
      </c>
      <c r="D80" s="4">
        <v>7872</v>
      </c>
      <c r="E80" s="4">
        <v>5825</v>
      </c>
      <c r="F80" s="4">
        <v>1840</v>
      </c>
      <c r="G80" s="5">
        <v>207</v>
      </c>
      <c r="H80" s="6">
        <v>19410</v>
      </c>
      <c r="I80" s="6">
        <v>6551</v>
      </c>
      <c r="J80" s="6">
        <v>12859</v>
      </c>
      <c r="K80" s="6">
        <v>10687</v>
      </c>
      <c r="L80" s="6">
        <v>1960</v>
      </c>
      <c r="M80" s="7">
        <v>212</v>
      </c>
    </row>
    <row r="81" spans="1:13" ht="15" customHeight="1">
      <c r="A81" s="14" t="s">
        <v>31</v>
      </c>
      <c r="B81" s="15">
        <f aca="true" t="shared" si="18" ref="B81:M81">+B80/B7*100</f>
        <v>31.0982174901304</v>
      </c>
      <c r="C81" s="8">
        <f t="shared" si="18"/>
        <v>21.33085627427799</v>
      </c>
      <c r="D81" s="8">
        <f t="shared" si="18"/>
        <v>36.45457071408725</v>
      </c>
      <c r="E81" s="8">
        <f t="shared" si="18"/>
        <v>33.08531182551403</v>
      </c>
      <c r="F81" s="8">
        <f t="shared" si="18"/>
        <v>50.59114654935386</v>
      </c>
      <c r="G81" s="9">
        <f t="shared" si="18"/>
        <v>58.97435897435898</v>
      </c>
      <c r="H81" s="8">
        <f t="shared" si="18"/>
        <v>30.274199082883612</v>
      </c>
      <c r="I81" s="8">
        <f t="shared" si="18"/>
        <v>20.895665210041148</v>
      </c>
      <c r="J81" s="8">
        <f t="shared" si="18"/>
        <v>39.24854256325733</v>
      </c>
      <c r="K81" s="8">
        <f t="shared" si="18"/>
        <v>38.20742912302027</v>
      </c>
      <c r="L81" s="8">
        <f t="shared" si="18"/>
        <v>45.83723105706268</v>
      </c>
      <c r="M81" s="9">
        <f t="shared" si="18"/>
        <v>41.08527131782946</v>
      </c>
    </row>
    <row r="82" spans="1:13" ht="15" customHeight="1">
      <c r="A82" s="14" t="s">
        <v>32</v>
      </c>
      <c r="B82" s="3">
        <v>34652</v>
      </c>
      <c r="C82" s="4">
        <v>6720</v>
      </c>
      <c r="D82" s="4">
        <v>27932</v>
      </c>
      <c r="E82" s="4">
        <v>18765</v>
      </c>
      <c r="F82" s="4">
        <v>7815</v>
      </c>
      <c r="G82" s="5">
        <v>1352</v>
      </c>
      <c r="H82" s="6">
        <v>84054</v>
      </c>
      <c r="I82" s="6">
        <v>24082</v>
      </c>
      <c r="J82" s="6">
        <v>59972</v>
      </c>
      <c r="K82" s="6">
        <v>47409</v>
      </c>
      <c r="L82" s="6">
        <v>11139</v>
      </c>
      <c r="M82" s="7">
        <v>1424</v>
      </c>
    </row>
    <row r="83" spans="1:13" ht="15" customHeight="1">
      <c r="A83" s="14" t="s">
        <v>8</v>
      </c>
      <c r="B83" s="3">
        <f>+B82/$B$82*100</f>
        <v>100</v>
      </c>
      <c r="C83" s="8">
        <f>+C82/$B$82*100</f>
        <v>19.392820039247376</v>
      </c>
      <c r="D83" s="8">
        <f>+D82/$B$82*100</f>
        <v>80.60717996075263</v>
      </c>
      <c r="E83" s="8">
        <f>E82/D82*100</f>
        <v>67.18101102677933</v>
      </c>
      <c r="F83" s="8">
        <f>F82/D82*100</f>
        <v>27.97866246598883</v>
      </c>
      <c r="G83" s="9">
        <f>G82/D82*100</f>
        <v>4.840326507231849</v>
      </c>
      <c r="H83" s="10">
        <f>+H82/$H$82*100</f>
        <v>100</v>
      </c>
      <c r="I83" s="8">
        <f>+I82/$H$82*100</f>
        <v>28.650629357317914</v>
      </c>
      <c r="J83" s="8">
        <f>+J82/$H$82*100</f>
        <v>71.34937064268209</v>
      </c>
      <c r="K83" s="8">
        <f>K82/J82*100</f>
        <v>79.0518908824118</v>
      </c>
      <c r="L83" s="8">
        <f>L82/J82*100</f>
        <v>18.573667711598745</v>
      </c>
      <c r="M83" s="9">
        <f>M82/J82*100</f>
        <v>2.374441405989462</v>
      </c>
    </row>
    <row r="84" spans="1:13" ht="15" customHeight="1">
      <c r="A84" s="29" t="s">
        <v>39</v>
      </c>
      <c r="B84" s="21">
        <f aca="true" t="shared" si="19" ref="B84:M84">+B82/B7</f>
        <v>1.036367986601268</v>
      </c>
      <c r="C84" s="22">
        <f t="shared" si="19"/>
        <v>0.5674717108596521</v>
      </c>
      <c r="D84" s="22">
        <f t="shared" si="19"/>
        <v>1.2935074557747523</v>
      </c>
      <c r="E84" s="22">
        <f t="shared" si="19"/>
        <v>1.0658298307395206</v>
      </c>
      <c r="F84" s="22">
        <f t="shared" si="19"/>
        <v>2.148748968930437</v>
      </c>
      <c r="G84" s="23">
        <f t="shared" si="19"/>
        <v>3.8518518518518516</v>
      </c>
      <c r="H84" s="22">
        <f t="shared" si="19"/>
        <v>1.3110085160807312</v>
      </c>
      <c r="I84" s="22">
        <f t="shared" si="19"/>
        <v>0.7681413671015279</v>
      </c>
      <c r="J84" s="22">
        <f t="shared" si="19"/>
        <v>1.8304795043188964</v>
      </c>
      <c r="K84" s="22">
        <f t="shared" si="19"/>
        <v>1.6949340388259269</v>
      </c>
      <c r="L84" s="22">
        <f t="shared" si="19"/>
        <v>2.605004677268475</v>
      </c>
      <c r="M84" s="23">
        <f t="shared" si="19"/>
        <v>2.75968992248062</v>
      </c>
    </row>
    <row r="85" spans="1:13" ht="15" customHeight="1">
      <c r="A85" s="104" t="s">
        <v>41</v>
      </c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</row>
  </sheetData>
  <mergeCells count="13">
    <mergeCell ref="E3:J3"/>
    <mergeCell ref="I5:I6"/>
    <mergeCell ref="J5:M5"/>
    <mergeCell ref="A45:M45"/>
    <mergeCell ref="A85:M85"/>
    <mergeCell ref="A1:M1"/>
    <mergeCell ref="A4:A6"/>
    <mergeCell ref="B4:G4"/>
    <mergeCell ref="H4:M4"/>
    <mergeCell ref="B5:B6"/>
    <mergeCell ref="C5:C6"/>
    <mergeCell ref="D5:G5"/>
    <mergeCell ref="H5:H6"/>
  </mergeCells>
  <printOptions/>
  <pageMargins left="1" right="0.75" top="1" bottom="1" header="0.5" footer="0.5"/>
  <pageSetup firstPageNumber="31" useFirstPageNumber="1" horizontalDpi="600" verticalDpi="600" orientation="portrait" r:id="rId1"/>
  <headerFooter alignWithMargins="0">
    <oddFooter>&amp;L&amp;"Arial Narrow,Regular"&amp;9Zila Series : Kurigram&amp;C&amp;"Arial Narrow,Regular"&amp;P</oddFooter>
  </headerFooter>
  <rowBreaks count="1" manualBreakCount="1">
    <brk id="4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U85"/>
  <sheetViews>
    <sheetView workbookViewId="0" topLeftCell="A7">
      <selection activeCell="H4" sqref="H4:M4"/>
    </sheetView>
  </sheetViews>
  <sheetFormatPr defaultColWidth="9.140625" defaultRowHeight="15" customHeight="1"/>
  <cols>
    <col min="1" max="1" width="24.00390625" style="33" customWidth="1"/>
    <col min="2" max="2" width="5.7109375" style="33" customWidth="1"/>
    <col min="3" max="3" width="5.8515625" style="33" customWidth="1"/>
    <col min="4" max="5" width="4.28125" style="33" customWidth="1"/>
    <col min="6" max="6" width="4.8515625" style="33" customWidth="1"/>
    <col min="7" max="7" width="5.00390625" style="33" customWidth="1"/>
    <col min="8" max="8" width="5.8515625" style="33" customWidth="1"/>
    <col min="9" max="9" width="5.7109375" style="33" customWidth="1"/>
    <col min="10" max="12" width="5.00390625" style="33" customWidth="1"/>
    <col min="13" max="13" width="5.57421875" style="33" customWidth="1"/>
    <col min="14" max="16384" width="9.140625" style="33" customWidth="1"/>
  </cols>
  <sheetData>
    <row r="1" spans="1:21" s="52" customFormat="1" ht="15" customHeight="1">
      <c r="A1" s="80" t="s">
        <v>60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51"/>
      <c r="O1" s="51"/>
      <c r="P1" s="51"/>
      <c r="Q1" s="51"/>
      <c r="R1" s="51"/>
      <c r="S1" s="51"/>
      <c r="T1" s="51"/>
      <c r="U1" s="51"/>
    </row>
    <row r="2" spans="1:21" s="52" customFormat="1" ht="1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1"/>
      <c r="O2" s="51"/>
      <c r="P2" s="51"/>
      <c r="Q2" s="51"/>
      <c r="R2" s="51"/>
      <c r="S2" s="51"/>
      <c r="T2" s="51"/>
      <c r="U2" s="51"/>
    </row>
    <row r="3" spans="1:13" ht="15" customHeight="1">
      <c r="A3" s="58" t="s">
        <v>54</v>
      </c>
      <c r="B3" s="54"/>
      <c r="C3" s="54"/>
      <c r="D3" s="97" t="s">
        <v>69</v>
      </c>
      <c r="E3" s="97"/>
      <c r="F3" s="97"/>
      <c r="G3" s="97"/>
      <c r="H3" s="97"/>
      <c r="I3" s="97"/>
      <c r="J3" s="54"/>
      <c r="K3" s="54"/>
      <c r="L3" s="54"/>
      <c r="M3" s="56" t="s">
        <v>0</v>
      </c>
    </row>
    <row r="4" spans="1:13" s="31" customFormat="1" ht="15" customHeight="1">
      <c r="A4" s="84" t="s">
        <v>1</v>
      </c>
      <c r="B4" s="94">
        <v>1996</v>
      </c>
      <c r="C4" s="94"/>
      <c r="D4" s="94"/>
      <c r="E4" s="94"/>
      <c r="F4" s="94"/>
      <c r="G4" s="94"/>
      <c r="H4" s="94">
        <v>2008</v>
      </c>
      <c r="I4" s="94"/>
      <c r="J4" s="94"/>
      <c r="K4" s="94"/>
      <c r="L4" s="94"/>
      <c r="M4" s="94"/>
    </row>
    <row r="5" spans="1:13" s="31" customFormat="1" ht="15" customHeight="1">
      <c r="A5" s="85"/>
      <c r="B5" s="87" t="s">
        <v>2</v>
      </c>
      <c r="C5" s="95" t="s">
        <v>35</v>
      </c>
      <c r="D5" s="93" t="s">
        <v>3</v>
      </c>
      <c r="E5" s="93"/>
      <c r="F5" s="93"/>
      <c r="G5" s="93"/>
      <c r="H5" s="92" t="s">
        <v>2</v>
      </c>
      <c r="I5" s="92" t="s">
        <v>35</v>
      </c>
      <c r="J5" s="93" t="s">
        <v>3</v>
      </c>
      <c r="K5" s="93"/>
      <c r="L5" s="93"/>
      <c r="M5" s="93"/>
    </row>
    <row r="6" spans="1:13" s="31" customFormat="1" ht="15" customHeight="1">
      <c r="A6" s="86"/>
      <c r="B6" s="88"/>
      <c r="C6" s="95"/>
      <c r="D6" s="1" t="s">
        <v>42</v>
      </c>
      <c r="E6" s="1" t="s">
        <v>4</v>
      </c>
      <c r="F6" s="1" t="s">
        <v>5</v>
      </c>
      <c r="G6" s="1" t="s">
        <v>6</v>
      </c>
      <c r="H6" s="92"/>
      <c r="I6" s="92"/>
      <c r="J6" s="1" t="s">
        <v>42</v>
      </c>
      <c r="K6" s="1" t="s">
        <v>4</v>
      </c>
      <c r="L6" s="1" t="s">
        <v>5</v>
      </c>
      <c r="M6" s="1" t="s">
        <v>6</v>
      </c>
    </row>
    <row r="7" spans="1:13" ht="15" customHeight="1">
      <c r="A7" s="2" t="s">
        <v>7</v>
      </c>
      <c r="B7" s="3">
        <v>57458</v>
      </c>
      <c r="C7" s="4">
        <v>20666</v>
      </c>
      <c r="D7" s="4">
        <v>36792</v>
      </c>
      <c r="E7" s="4">
        <v>27867</v>
      </c>
      <c r="F7" s="4">
        <v>7534</v>
      </c>
      <c r="G7" s="5">
        <v>1391</v>
      </c>
      <c r="H7" s="6">
        <v>84914</v>
      </c>
      <c r="I7" s="6">
        <v>32699</v>
      </c>
      <c r="J7" s="6">
        <v>52215</v>
      </c>
      <c r="K7" s="6">
        <v>43210</v>
      </c>
      <c r="L7" s="6">
        <v>8182</v>
      </c>
      <c r="M7" s="7">
        <v>823</v>
      </c>
    </row>
    <row r="8" spans="1:13" ht="15" customHeight="1">
      <c r="A8" s="14" t="s">
        <v>8</v>
      </c>
      <c r="B8" s="3">
        <f>+B7/$B$7*100</f>
        <v>100</v>
      </c>
      <c r="C8" s="8">
        <f>+C7/$B$7*100</f>
        <v>35.9671412161927</v>
      </c>
      <c r="D8" s="8">
        <f>+D7/$B$7*100</f>
        <v>64.0328587838073</v>
      </c>
      <c r="E8" s="8">
        <f>E7/D7*100</f>
        <v>75.7420091324201</v>
      </c>
      <c r="F8" s="8">
        <f>F7/D7*100</f>
        <v>20.47727766905849</v>
      </c>
      <c r="G8" s="9">
        <f>G7/D7*100</f>
        <v>3.7807131985214175</v>
      </c>
      <c r="H8" s="10">
        <f>+H7/$H$7*100</f>
        <v>100</v>
      </c>
      <c r="I8" s="8">
        <f>+I7/$H$7*100</f>
        <v>38.50837317756789</v>
      </c>
      <c r="J8" s="8">
        <v>74.56</v>
      </c>
      <c r="K8" s="8">
        <f>K7/J7*100</f>
        <v>82.75399789332567</v>
      </c>
      <c r="L8" s="8">
        <f>L7/J7*100</f>
        <v>15.669826678157616</v>
      </c>
      <c r="M8" s="9">
        <f>M7/J7*100</f>
        <v>1.5761754285167098</v>
      </c>
    </row>
    <row r="9" spans="1:13" ht="15" customHeight="1">
      <c r="A9" s="40"/>
      <c r="B9" s="3"/>
      <c r="C9" s="4"/>
      <c r="D9" s="4"/>
      <c r="E9" s="4"/>
      <c r="F9" s="4"/>
      <c r="G9" s="5"/>
      <c r="H9" s="6"/>
      <c r="I9" s="6"/>
      <c r="J9" s="6"/>
      <c r="K9" s="6"/>
      <c r="L9" s="6"/>
      <c r="M9" s="7"/>
    </row>
    <row r="10" spans="1:13" ht="15" customHeight="1">
      <c r="A10" s="41" t="s">
        <v>46</v>
      </c>
      <c r="B10" s="11"/>
      <c r="C10" s="12"/>
      <c r="D10" s="12"/>
      <c r="E10" s="12"/>
      <c r="F10" s="12"/>
      <c r="G10" s="7"/>
      <c r="H10" s="6"/>
      <c r="I10" s="6"/>
      <c r="J10" s="6"/>
      <c r="K10" s="6"/>
      <c r="L10" s="6"/>
      <c r="M10" s="7"/>
    </row>
    <row r="11" spans="1:13" ht="15" customHeight="1">
      <c r="A11" s="41" t="s">
        <v>9</v>
      </c>
      <c r="B11" s="3">
        <v>36835</v>
      </c>
      <c r="C11" s="4">
        <v>12984</v>
      </c>
      <c r="D11" s="4">
        <v>23851</v>
      </c>
      <c r="E11" s="4">
        <v>17710</v>
      </c>
      <c r="F11" s="4">
        <v>5148</v>
      </c>
      <c r="G11" s="5">
        <v>993</v>
      </c>
      <c r="H11" s="6">
        <v>53541</v>
      </c>
      <c r="I11" s="6">
        <v>24252</v>
      </c>
      <c r="J11" s="6">
        <v>29289</v>
      </c>
      <c r="K11" s="6">
        <v>23176</v>
      </c>
      <c r="L11" s="6">
        <v>5510</v>
      </c>
      <c r="M11" s="7">
        <v>603</v>
      </c>
    </row>
    <row r="12" spans="1:13" ht="15" customHeight="1">
      <c r="A12" s="14" t="s">
        <v>8</v>
      </c>
      <c r="B12" s="3">
        <f>+B11/$B$11*100</f>
        <v>100</v>
      </c>
      <c r="C12" s="8">
        <f>+C11/$B$11*100</f>
        <v>35.249083751866436</v>
      </c>
      <c r="D12" s="8">
        <f>+D11/$B$11*100</f>
        <v>64.75091624813358</v>
      </c>
      <c r="E12" s="8">
        <f>E11/D11*100</f>
        <v>74.25265188042431</v>
      </c>
      <c r="F12" s="8">
        <f>F11/D11*100</f>
        <v>21.58400067083141</v>
      </c>
      <c r="G12" s="9">
        <f>G11/D11*100</f>
        <v>4.163347448744288</v>
      </c>
      <c r="H12" s="6">
        <f>+H11/$H$11*100</f>
        <v>100</v>
      </c>
      <c r="I12" s="13">
        <f>+I11/$H$11*100</f>
        <v>45.29612820081807</v>
      </c>
      <c r="J12" s="13">
        <f>+J11/$H$11*100</f>
        <v>54.70387179918193</v>
      </c>
      <c r="K12" s="8">
        <f>K11/J11*100</f>
        <v>79.1286831233569</v>
      </c>
      <c r="L12" s="8">
        <f>L11/J11*100</f>
        <v>18.812523472976203</v>
      </c>
      <c r="M12" s="9">
        <f>M11/J11*100</f>
        <v>2.0587934036669053</v>
      </c>
    </row>
    <row r="13" spans="1:13" ht="15" customHeight="1">
      <c r="A13" s="14" t="s">
        <v>10</v>
      </c>
      <c r="B13" s="15">
        <f aca="true" t="shared" si="0" ref="B13:M13">+B11/B7*100</f>
        <v>64.10769605624978</v>
      </c>
      <c r="C13" s="8">
        <f t="shared" si="0"/>
        <v>62.82783315590825</v>
      </c>
      <c r="D13" s="8">
        <f t="shared" si="0"/>
        <v>64.82659273755165</v>
      </c>
      <c r="E13" s="8">
        <f t="shared" si="0"/>
        <v>63.55187138909821</v>
      </c>
      <c r="F13" s="8">
        <f t="shared" si="0"/>
        <v>68.33023626227768</v>
      </c>
      <c r="G13" s="9">
        <f t="shared" si="0"/>
        <v>71.38749101365924</v>
      </c>
      <c r="H13" s="8">
        <f t="shared" si="0"/>
        <v>63.05320677391243</v>
      </c>
      <c r="I13" s="8">
        <f t="shared" si="0"/>
        <v>74.1674057310621</v>
      </c>
      <c r="J13" s="8">
        <f t="shared" si="0"/>
        <v>56.0930767020971</v>
      </c>
      <c r="K13" s="8">
        <f t="shared" si="0"/>
        <v>53.63573246933581</v>
      </c>
      <c r="L13" s="8">
        <f t="shared" si="0"/>
        <v>67.34294793449035</v>
      </c>
      <c r="M13" s="9">
        <f t="shared" si="0"/>
        <v>73.2685297691373</v>
      </c>
    </row>
    <row r="14" spans="1:13" ht="12.75" customHeight="1">
      <c r="A14" s="40"/>
      <c r="B14" s="16"/>
      <c r="C14" s="17"/>
      <c r="D14" s="17"/>
      <c r="E14" s="17"/>
      <c r="F14" s="17"/>
      <c r="G14" s="18"/>
      <c r="H14" s="6"/>
      <c r="I14" s="6"/>
      <c r="J14" s="6"/>
      <c r="K14" s="6"/>
      <c r="L14" s="6"/>
      <c r="M14" s="7"/>
    </row>
    <row r="15" spans="1:13" ht="15" customHeight="1">
      <c r="A15" s="41" t="s">
        <v>11</v>
      </c>
      <c r="B15" s="3">
        <v>12211</v>
      </c>
      <c r="C15" s="4">
        <v>412</v>
      </c>
      <c r="D15" s="4">
        <v>11799</v>
      </c>
      <c r="E15" s="4">
        <v>9039</v>
      </c>
      <c r="F15" s="4">
        <v>2363</v>
      </c>
      <c r="G15" s="5">
        <v>397</v>
      </c>
      <c r="H15" s="6">
        <v>21410</v>
      </c>
      <c r="I15" s="6">
        <v>566</v>
      </c>
      <c r="J15" s="6">
        <v>20844</v>
      </c>
      <c r="K15" s="6">
        <v>18002</v>
      </c>
      <c r="L15" s="6">
        <v>2624</v>
      </c>
      <c r="M15" s="7">
        <v>218</v>
      </c>
    </row>
    <row r="16" spans="1:13" ht="15" customHeight="1">
      <c r="A16" s="14" t="s">
        <v>12</v>
      </c>
      <c r="B16" s="3">
        <f>B15/B15*100</f>
        <v>100</v>
      </c>
      <c r="C16" s="8">
        <f>C15/B15*100</f>
        <v>3.374007042830235</v>
      </c>
      <c r="D16" s="8">
        <f>D15/B15*100</f>
        <v>96.62599295716976</v>
      </c>
      <c r="E16" s="8">
        <f>E15/D15*100</f>
        <v>76.60818713450293</v>
      </c>
      <c r="F16" s="8">
        <f>F15/D15*100</f>
        <v>20.02712094245275</v>
      </c>
      <c r="G16" s="9">
        <f>G15/D15*100</f>
        <v>3.364691923044326</v>
      </c>
      <c r="H16" s="6">
        <f>+H15/$H$15*100</f>
        <v>100</v>
      </c>
      <c r="I16" s="13">
        <f>+I15/$H$15*100</f>
        <v>2.6436244745446054</v>
      </c>
      <c r="J16" s="13">
        <f>+J15/$H$15*100</f>
        <v>97.35637552545539</v>
      </c>
      <c r="K16" s="8">
        <f>K15/J15*100</f>
        <v>86.36538092496642</v>
      </c>
      <c r="L16" s="8">
        <f>L15/J15*100</f>
        <v>12.588754557666476</v>
      </c>
      <c r="M16" s="9">
        <f>M15/J15*100</f>
        <v>1.045864517367108</v>
      </c>
    </row>
    <row r="17" spans="1:13" ht="15" customHeight="1">
      <c r="A17" s="14" t="s">
        <v>10</v>
      </c>
      <c r="B17" s="15">
        <f aca="true" t="shared" si="1" ref="B17:M17">+B15/B7*100</f>
        <v>21.252044971979533</v>
      </c>
      <c r="C17" s="8">
        <f t="shared" si="1"/>
        <v>1.99361269718378</v>
      </c>
      <c r="D17" s="8">
        <f t="shared" si="1"/>
        <v>32.06947162426614</v>
      </c>
      <c r="E17" s="8">
        <f t="shared" si="1"/>
        <v>32.43621487781246</v>
      </c>
      <c r="F17" s="8">
        <f t="shared" si="1"/>
        <v>31.364481019378815</v>
      </c>
      <c r="G17" s="9">
        <f t="shared" si="1"/>
        <v>28.540618260244425</v>
      </c>
      <c r="H17" s="8">
        <f t="shared" si="1"/>
        <v>25.213745672091765</v>
      </c>
      <c r="I17" s="8">
        <f t="shared" si="1"/>
        <v>1.7309397840912566</v>
      </c>
      <c r="J17" s="8">
        <f t="shared" si="1"/>
        <v>39.919563343866706</v>
      </c>
      <c r="K17" s="8">
        <f t="shared" si="1"/>
        <v>41.66165239527887</v>
      </c>
      <c r="L17" s="8">
        <f t="shared" si="1"/>
        <v>32.07039843559032</v>
      </c>
      <c r="M17" s="9">
        <f t="shared" si="1"/>
        <v>26.48845686512758</v>
      </c>
    </row>
    <row r="18" spans="1:13" ht="12" customHeight="1">
      <c r="A18" s="40"/>
      <c r="B18" s="11"/>
      <c r="C18" s="17"/>
      <c r="D18" s="17"/>
      <c r="E18" s="17"/>
      <c r="F18" s="17"/>
      <c r="G18" s="18"/>
      <c r="H18" s="6"/>
      <c r="I18" s="6"/>
      <c r="J18" s="6"/>
      <c r="K18" s="6"/>
      <c r="L18" s="6"/>
      <c r="M18" s="7"/>
    </row>
    <row r="19" spans="1:13" ht="15" customHeight="1">
      <c r="A19" s="41" t="s">
        <v>13</v>
      </c>
      <c r="B19" s="3">
        <v>8412</v>
      </c>
      <c r="C19" s="4">
        <v>7270</v>
      </c>
      <c r="D19" s="4">
        <v>1142</v>
      </c>
      <c r="E19" s="4">
        <v>1118</v>
      </c>
      <c r="F19" s="4">
        <v>23</v>
      </c>
      <c r="G19" s="5">
        <v>1</v>
      </c>
      <c r="H19" s="6">
        <v>9963</v>
      </c>
      <c r="I19" s="6">
        <v>7881</v>
      </c>
      <c r="J19" s="6">
        <v>2082</v>
      </c>
      <c r="K19" s="6">
        <v>2032</v>
      </c>
      <c r="L19" s="6">
        <v>48</v>
      </c>
      <c r="M19" s="7">
        <v>2</v>
      </c>
    </row>
    <row r="20" spans="1:13" ht="15" customHeight="1">
      <c r="A20" s="14" t="s">
        <v>8</v>
      </c>
      <c r="B20" s="3">
        <f>+B19/$B$19*100</f>
        <v>100</v>
      </c>
      <c r="C20" s="8">
        <f>+C19/$B$19*100</f>
        <v>86.42415596766524</v>
      </c>
      <c r="D20" s="8">
        <f>+D19/$B$19*100</f>
        <v>13.57584403233476</v>
      </c>
      <c r="E20" s="8">
        <f>E19/D19*100</f>
        <v>97.8984238178634</v>
      </c>
      <c r="F20" s="8">
        <f>F19/D19*100</f>
        <v>2.0140105078809105</v>
      </c>
      <c r="G20" s="9">
        <f>G19/D19*100</f>
        <v>0.08756567425569177</v>
      </c>
      <c r="H20" s="6">
        <f>+H19/$H$19*100</f>
        <v>100</v>
      </c>
      <c r="I20" s="13">
        <f>+I19/$H$19*100</f>
        <v>79.10267991568804</v>
      </c>
      <c r="J20" s="13">
        <f>+J19/$H$19*100</f>
        <v>20.897320084311954</v>
      </c>
      <c r="K20" s="8">
        <f>K19/J19*100</f>
        <v>97.59846301633046</v>
      </c>
      <c r="L20" s="8">
        <f>L19/J19*100</f>
        <v>2.3054755043227666</v>
      </c>
      <c r="M20" s="9">
        <f>M19/J19*100</f>
        <v>0.09606147934678194</v>
      </c>
    </row>
    <row r="21" spans="1:13" ht="15" customHeight="1">
      <c r="A21" s="14" t="s">
        <v>10</v>
      </c>
      <c r="B21" s="15">
        <f aca="true" t="shared" si="2" ref="B21:M21">+B19/B7*100</f>
        <v>14.640258971770685</v>
      </c>
      <c r="C21" s="8">
        <f t="shared" si="2"/>
        <v>35.17855414690796</v>
      </c>
      <c r="D21" s="8">
        <f t="shared" si="2"/>
        <v>3.103935638182213</v>
      </c>
      <c r="E21" s="8">
        <f t="shared" si="2"/>
        <v>4.011913733089317</v>
      </c>
      <c r="F21" s="8">
        <f t="shared" si="2"/>
        <v>0.3052827183435094</v>
      </c>
      <c r="G21" s="9">
        <f t="shared" si="2"/>
        <v>0.07189072609633358</v>
      </c>
      <c r="H21" s="8">
        <f t="shared" si="2"/>
        <v>11.733047553995808</v>
      </c>
      <c r="I21" s="8">
        <f t="shared" si="2"/>
        <v>24.101654484846634</v>
      </c>
      <c r="J21" s="8">
        <f t="shared" si="2"/>
        <v>3.987359954036197</v>
      </c>
      <c r="K21" s="8">
        <f t="shared" si="2"/>
        <v>4.702615135385328</v>
      </c>
      <c r="L21" s="8">
        <f t="shared" si="2"/>
        <v>0.5866536299193351</v>
      </c>
      <c r="M21" s="9">
        <f t="shared" si="2"/>
        <v>0.24301336573511542</v>
      </c>
    </row>
    <row r="22" spans="1:13" ht="11.25" customHeight="1">
      <c r="A22" s="40"/>
      <c r="B22" s="3"/>
      <c r="C22" s="4"/>
      <c r="D22" s="4"/>
      <c r="E22" s="4"/>
      <c r="F22" s="4"/>
      <c r="G22" s="5"/>
      <c r="H22" s="6"/>
      <c r="I22" s="6"/>
      <c r="J22" s="6"/>
      <c r="K22" s="6"/>
      <c r="L22" s="6"/>
      <c r="M22" s="7"/>
    </row>
    <row r="23" spans="1:13" ht="15" customHeight="1">
      <c r="A23" s="42" t="s">
        <v>14</v>
      </c>
      <c r="B23" s="3">
        <v>23916</v>
      </c>
      <c r="C23" s="4">
        <v>13292</v>
      </c>
      <c r="D23" s="4">
        <v>10624</v>
      </c>
      <c r="E23" s="4">
        <v>9928</v>
      </c>
      <c r="F23" s="4">
        <v>602</v>
      </c>
      <c r="G23" s="5">
        <v>94</v>
      </c>
      <c r="H23" s="6">
        <v>39940</v>
      </c>
      <c r="I23" s="6">
        <v>19563</v>
      </c>
      <c r="J23" s="6">
        <v>20377</v>
      </c>
      <c r="K23" s="6">
        <v>18885</v>
      </c>
      <c r="L23" s="6">
        <v>1396</v>
      </c>
      <c r="M23" s="7">
        <v>96</v>
      </c>
    </row>
    <row r="24" spans="1:13" ht="15" customHeight="1">
      <c r="A24" s="14" t="s">
        <v>12</v>
      </c>
      <c r="B24" s="3">
        <f>+B23/$B$23*100</f>
        <v>100</v>
      </c>
      <c r="C24" s="8">
        <f>+C23/$B$23*100</f>
        <v>55.5778558287339</v>
      </c>
      <c r="D24" s="8">
        <f>+D23/$B$23*100</f>
        <v>44.4221441712661</v>
      </c>
      <c r="E24" s="8">
        <f>E23/D23*100</f>
        <v>93.44879518072288</v>
      </c>
      <c r="F24" s="8">
        <f>F23/D23*100</f>
        <v>5.666415662650602</v>
      </c>
      <c r="G24" s="9">
        <f>G23/D23*100</f>
        <v>0.8847891566265061</v>
      </c>
      <c r="H24" s="12">
        <f>+H23/$H$23*100</f>
        <v>100</v>
      </c>
      <c r="I24" s="17">
        <f>+I23/$H$23*100</f>
        <v>48.98097145718578</v>
      </c>
      <c r="J24" s="17">
        <f>+J23/$H$23*100</f>
        <v>51.019028542814226</v>
      </c>
      <c r="K24" s="8">
        <f>K23/J23*100</f>
        <v>92.67801933552535</v>
      </c>
      <c r="L24" s="8">
        <f>L23/J23*100</f>
        <v>6.850861265151886</v>
      </c>
      <c r="M24" s="9">
        <f>M23/J23*100</f>
        <v>0.47111939932276586</v>
      </c>
    </row>
    <row r="25" spans="1:13" ht="15" customHeight="1">
      <c r="A25" s="14" t="s">
        <v>10</v>
      </c>
      <c r="B25" s="15">
        <f aca="true" t="shared" si="3" ref="B25:M25">+B23/B7*100</f>
        <v>41.6234466914964</v>
      </c>
      <c r="C25" s="8">
        <f t="shared" si="3"/>
        <v>64.31820381302623</v>
      </c>
      <c r="D25" s="8">
        <f t="shared" si="3"/>
        <v>28.87584257447271</v>
      </c>
      <c r="E25" s="8">
        <f t="shared" si="3"/>
        <v>35.626368105644666</v>
      </c>
      <c r="F25" s="8">
        <f t="shared" si="3"/>
        <v>7.990443323599681</v>
      </c>
      <c r="G25" s="9">
        <f t="shared" si="3"/>
        <v>6.757728253055356</v>
      </c>
      <c r="H25" s="8">
        <f t="shared" si="3"/>
        <v>47.03582448123984</v>
      </c>
      <c r="I25" s="8">
        <f t="shared" si="3"/>
        <v>59.82751766109055</v>
      </c>
      <c r="J25" s="8">
        <f t="shared" si="3"/>
        <v>39.02518433400364</v>
      </c>
      <c r="K25" s="8">
        <f t="shared" si="3"/>
        <v>43.705160842397596</v>
      </c>
      <c r="L25" s="8">
        <f t="shared" si="3"/>
        <v>17.061843070153994</v>
      </c>
      <c r="M25" s="9">
        <f t="shared" si="3"/>
        <v>11.66464155528554</v>
      </c>
    </row>
    <row r="26" spans="1:13" ht="15" customHeight="1">
      <c r="A26" s="40"/>
      <c r="B26" s="3"/>
      <c r="C26" s="4"/>
      <c r="D26" s="4"/>
      <c r="E26" s="4"/>
      <c r="F26" s="4"/>
      <c r="G26" s="5"/>
      <c r="H26" s="6"/>
      <c r="I26" s="6"/>
      <c r="J26" s="6"/>
      <c r="K26" s="6"/>
      <c r="L26" s="6"/>
      <c r="M26" s="7"/>
    </row>
    <row r="27" spans="1:13" ht="15" customHeight="1">
      <c r="A27" s="2" t="s">
        <v>15</v>
      </c>
      <c r="B27" s="3">
        <v>75761</v>
      </c>
      <c r="C27" s="4">
        <v>2591</v>
      </c>
      <c r="D27" s="4">
        <v>73170</v>
      </c>
      <c r="E27" s="4">
        <v>23900</v>
      </c>
      <c r="F27" s="4">
        <v>30879</v>
      </c>
      <c r="G27" s="5">
        <v>18391</v>
      </c>
      <c r="H27" s="6">
        <v>81822</v>
      </c>
      <c r="I27" s="6">
        <v>4492</v>
      </c>
      <c r="J27" s="6">
        <v>77329</v>
      </c>
      <c r="K27" s="6">
        <v>35286</v>
      </c>
      <c r="L27" s="6">
        <v>32317</v>
      </c>
      <c r="M27" s="7">
        <v>9726</v>
      </c>
    </row>
    <row r="28" spans="1:13" ht="15" customHeight="1">
      <c r="A28" s="14" t="s">
        <v>12</v>
      </c>
      <c r="B28" s="3">
        <f>+B27/$B$27*100</f>
        <v>100</v>
      </c>
      <c r="C28" s="8">
        <f>+C27/$B$27*100</f>
        <v>3.419965417563126</v>
      </c>
      <c r="D28" s="8">
        <f>+D27/$B$27*100</f>
        <v>96.58003458243687</v>
      </c>
      <c r="E28" s="8">
        <f>E27/D27*100</f>
        <v>32.663659969933036</v>
      </c>
      <c r="F28" s="8">
        <f>F27/D27*100</f>
        <v>42.20172201722017</v>
      </c>
      <c r="G28" s="9">
        <f>G27/D27*100</f>
        <v>25.134618012846794</v>
      </c>
      <c r="H28" s="6">
        <f>+H27/$H$27*100</f>
        <v>100</v>
      </c>
      <c r="I28" s="13">
        <f>+I27/$H$27*100</f>
        <v>5.489966023807778</v>
      </c>
      <c r="J28" s="13">
        <f>+J27/$H$27*100</f>
        <v>94.50881181100438</v>
      </c>
      <c r="K28" s="8">
        <f>K27/J27*100</f>
        <v>45.6310051856354</v>
      </c>
      <c r="L28" s="8">
        <f>L27/J27*100</f>
        <v>41.79156590671029</v>
      </c>
      <c r="M28" s="9">
        <f>M27/J27*100</f>
        <v>12.577428907654308</v>
      </c>
    </row>
    <row r="29" spans="1:13" ht="15" customHeight="1">
      <c r="A29" s="14" t="s">
        <v>16</v>
      </c>
      <c r="B29" s="15">
        <f aca="true" t="shared" si="4" ref="B29:M29">+B27/B32*100</f>
        <v>100.7071740950963</v>
      </c>
      <c r="C29" s="8">
        <f t="shared" si="4"/>
        <v>116.7117117117117</v>
      </c>
      <c r="D29" s="8">
        <f t="shared" si="4"/>
        <v>100.2205207577148</v>
      </c>
      <c r="E29" s="8">
        <f t="shared" si="4"/>
        <v>95.01848686041427</v>
      </c>
      <c r="F29" s="8">
        <f t="shared" si="4"/>
        <v>101.2924389043792</v>
      </c>
      <c r="G29" s="9">
        <f t="shared" si="4"/>
        <v>105.87185539116919</v>
      </c>
      <c r="H29" s="8">
        <f t="shared" si="4"/>
        <v>96.89842612001279</v>
      </c>
      <c r="I29" s="8">
        <f t="shared" si="4"/>
        <v>131.88490898414562</v>
      </c>
      <c r="J29" s="8">
        <f t="shared" si="4"/>
        <v>95.42548990572092</v>
      </c>
      <c r="K29" s="8">
        <f t="shared" si="4"/>
        <v>88.08727345349243</v>
      </c>
      <c r="L29" s="8">
        <f t="shared" si="4"/>
        <v>101.68654227368555</v>
      </c>
      <c r="M29" s="9">
        <f t="shared" si="4"/>
        <v>105.76337538060025</v>
      </c>
    </row>
    <row r="30" spans="1:13" ht="15" customHeight="1">
      <c r="A30" s="14" t="s">
        <v>17</v>
      </c>
      <c r="B30" s="15">
        <f aca="true" t="shared" si="5" ref="B30:M30">+B27/B7</f>
        <v>1.3185457203522573</v>
      </c>
      <c r="C30" s="8">
        <f t="shared" si="5"/>
        <v>0.12537501209716442</v>
      </c>
      <c r="D30" s="8">
        <f t="shared" si="5"/>
        <v>1.988747553816047</v>
      </c>
      <c r="E30" s="8">
        <f t="shared" si="5"/>
        <v>0.8576452434779488</v>
      </c>
      <c r="F30" s="8">
        <f t="shared" si="5"/>
        <v>4.098619591186621</v>
      </c>
      <c r="G30" s="9">
        <f t="shared" si="5"/>
        <v>13.221423436376707</v>
      </c>
      <c r="H30" s="8">
        <f t="shared" si="5"/>
        <v>0.963586687707563</v>
      </c>
      <c r="I30" s="8">
        <f t="shared" si="5"/>
        <v>0.13737423162787854</v>
      </c>
      <c r="J30" s="8">
        <f t="shared" si="5"/>
        <v>1.480972900507517</v>
      </c>
      <c r="K30" s="8">
        <f t="shared" si="5"/>
        <v>0.8166165239527887</v>
      </c>
      <c r="L30" s="8">
        <f t="shared" si="5"/>
        <v>3.949767782938157</v>
      </c>
      <c r="M30" s="9">
        <f t="shared" si="5"/>
        <v>11.817739975698663</v>
      </c>
    </row>
    <row r="31" spans="1:13" ht="15" customHeight="1">
      <c r="A31" s="40"/>
      <c r="B31" s="3"/>
      <c r="C31" s="4"/>
      <c r="D31" s="4"/>
      <c r="E31" s="4"/>
      <c r="F31" s="4"/>
      <c r="G31" s="5"/>
      <c r="H31" s="6"/>
      <c r="I31" s="6"/>
      <c r="J31" s="6"/>
      <c r="K31" s="6"/>
      <c r="L31" s="6"/>
      <c r="M31" s="7"/>
    </row>
    <row r="32" spans="1:13" ht="15" customHeight="1">
      <c r="A32" s="41" t="s">
        <v>47</v>
      </c>
      <c r="B32" s="3">
        <v>75229</v>
      </c>
      <c r="C32" s="4">
        <v>2220</v>
      </c>
      <c r="D32" s="4">
        <v>73009</v>
      </c>
      <c r="E32" s="4">
        <v>25153</v>
      </c>
      <c r="F32" s="4">
        <v>30485</v>
      </c>
      <c r="G32" s="5">
        <v>17371</v>
      </c>
      <c r="H32" s="6">
        <v>84441</v>
      </c>
      <c r="I32" s="6">
        <v>3406</v>
      </c>
      <c r="J32" s="6">
        <v>81036</v>
      </c>
      <c r="K32" s="6">
        <v>40058</v>
      </c>
      <c r="L32" s="6">
        <v>31781</v>
      </c>
      <c r="M32" s="7">
        <v>9196</v>
      </c>
    </row>
    <row r="33" spans="1:13" ht="15" customHeight="1">
      <c r="A33" s="14" t="s">
        <v>12</v>
      </c>
      <c r="B33" s="3">
        <f>+B32/$B$32*100</f>
        <v>100</v>
      </c>
      <c r="C33" s="8">
        <f>+C32/$B$32*100</f>
        <v>2.9509896449507504</v>
      </c>
      <c r="D33" s="8">
        <f>+D32/$B$32*100</f>
        <v>97.04901035504925</v>
      </c>
      <c r="E33" s="8">
        <f>E32/D32*100</f>
        <v>34.45191688695915</v>
      </c>
      <c r="F33" s="8">
        <f>F32/D32*100</f>
        <v>41.75512608034626</v>
      </c>
      <c r="G33" s="9">
        <f>G32/D32*100</f>
        <v>23.792957032694602</v>
      </c>
      <c r="H33" s="6">
        <f>+H32/$H$32*100</f>
        <v>100</v>
      </c>
      <c r="I33" s="13">
        <f>+I32/$H$32*100</f>
        <v>4.033585580464466</v>
      </c>
      <c r="J33" s="13">
        <f>+J32/$H$32*100</f>
        <v>95.96759867836714</v>
      </c>
      <c r="K33" s="8">
        <f>K32/J32*100</f>
        <v>49.43235105385261</v>
      </c>
      <c r="L33" s="8">
        <f>L32/J32*100</f>
        <v>39.218372081544004</v>
      </c>
      <c r="M33" s="9">
        <f>M32/J32*100</f>
        <v>11.34804284515524</v>
      </c>
    </row>
    <row r="34" spans="1:13" ht="15" customHeight="1">
      <c r="A34" s="14" t="s">
        <v>17</v>
      </c>
      <c r="B34" s="15">
        <f aca="true" t="shared" si="6" ref="B34:M34">+B32/B7</f>
        <v>1.3092867833896062</v>
      </c>
      <c r="C34" s="8">
        <f t="shared" si="6"/>
        <v>0.10742282009097068</v>
      </c>
      <c r="D34" s="8">
        <f t="shared" si="6"/>
        <v>1.9843716025222875</v>
      </c>
      <c r="E34" s="8">
        <f t="shared" si="6"/>
        <v>0.9026088204686546</v>
      </c>
      <c r="F34" s="8">
        <f t="shared" si="6"/>
        <v>4.0463233342182106</v>
      </c>
      <c r="G34" s="9">
        <f t="shared" si="6"/>
        <v>12.488138030194104</v>
      </c>
      <c r="H34" s="8">
        <f t="shared" si="6"/>
        <v>0.9944296582424571</v>
      </c>
      <c r="I34" s="8">
        <f t="shared" si="6"/>
        <v>0.10416220679531484</v>
      </c>
      <c r="J34" s="8">
        <f t="shared" si="6"/>
        <v>1.5519678253375466</v>
      </c>
      <c r="K34" s="8">
        <f t="shared" si="6"/>
        <v>0.927053922703078</v>
      </c>
      <c r="L34" s="8">
        <f t="shared" si="6"/>
        <v>3.8842581275971644</v>
      </c>
      <c r="M34" s="9">
        <f t="shared" si="6"/>
        <v>11.173754556500608</v>
      </c>
    </row>
    <row r="35" spans="1:13" ht="15" customHeight="1">
      <c r="A35" s="43"/>
      <c r="B35" s="11"/>
      <c r="C35" s="12"/>
      <c r="D35" s="12"/>
      <c r="E35" s="12"/>
      <c r="F35" s="12"/>
      <c r="G35" s="7"/>
      <c r="H35" s="6"/>
      <c r="I35" s="6"/>
      <c r="J35" s="6"/>
      <c r="K35" s="6"/>
      <c r="L35" s="6"/>
      <c r="M35" s="7"/>
    </row>
    <row r="36" spans="1:13" ht="15" customHeight="1">
      <c r="A36" s="44" t="s">
        <v>48</v>
      </c>
      <c r="B36" s="3">
        <v>5007</v>
      </c>
      <c r="C36" s="4">
        <v>967</v>
      </c>
      <c r="D36" s="4">
        <v>4040</v>
      </c>
      <c r="E36" s="4">
        <v>2315</v>
      </c>
      <c r="F36" s="4">
        <v>1269</v>
      </c>
      <c r="G36" s="5">
        <v>456</v>
      </c>
      <c r="H36" s="6">
        <v>7789</v>
      </c>
      <c r="I36" s="6">
        <v>2036</v>
      </c>
      <c r="J36" s="6">
        <v>5753</v>
      </c>
      <c r="K36" s="6">
        <v>4017</v>
      </c>
      <c r="L36" s="6">
        <v>1492</v>
      </c>
      <c r="M36" s="7">
        <v>244</v>
      </c>
    </row>
    <row r="37" spans="1:13" ht="15" customHeight="1">
      <c r="A37" s="14" t="s">
        <v>12</v>
      </c>
      <c r="B37" s="19">
        <f>+B36/$B$36*100</f>
        <v>100</v>
      </c>
      <c r="C37" s="8">
        <f>+C36/$B$36*100</f>
        <v>19.312961853405234</v>
      </c>
      <c r="D37" s="8">
        <f>+D36/$B$36*100</f>
        <v>80.68703814659477</v>
      </c>
      <c r="E37" s="8">
        <f>E36/D36*100</f>
        <v>57.3019801980198</v>
      </c>
      <c r="F37" s="8">
        <f>F36/D36*100</f>
        <v>31.41089108910891</v>
      </c>
      <c r="G37" s="9">
        <f>G36/D36*100</f>
        <v>11.287128712871288</v>
      </c>
      <c r="H37" s="20">
        <f>+H36/$H$36*100</f>
        <v>100</v>
      </c>
      <c r="I37" s="13">
        <f>+I36/$H$36*100</f>
        <v>26.13942739761202</v>
      </c>
      <c r="J37" s="13">
        <f>+J36/$H$36*100</f>
        <v>73.86057260238799</v>
      </c>
      <c r="K37" s="8">
        <f>K36/J36*100</f>
        <v>69.82443942290979</v>
      </c>
      <c r="L37" s="8">
        <f>L36/J36*100</f>
        <v>25.934295150356334</v>
      </c>
      <c r="M37" s="9">
        <f>M36/J36*100</f>
        <v>4.241265426733878</v>
      </c>
    </row>
    <row r="38" spans="1:13" ht="15" customHeight="1">
      <c r="A38" s="14" t="s">
        <v>18</v>
      </c>
      <c r="B38" s="15">
        <f aca="true" t="shared" si="7" ref="B38:M38">+B36/B32*100</f>
        <v>6.6556779965173005</v>
      </c>
      <c r="C38" s="8">
        <f t="shared" si="7"/>
        <v>43.55855855855856</v>
      </c>
      <c r="D38" s="8">
        <f t="shared" si="7"/>
        <v>5.533564355079511</v>
      </c>
      <c r="E38" s="8">
        <f t="shared" si="7"/>
        <v>9.203673518069415</v>
      </c>
      <c r="F38" s="8">
        <f t="shared" si="7"/>
        <v>4.162702968673118</v>
      </c>
      <c r="G38" s="9">
        <f t="shared" si="7"/>
        <v>2.625064763110932</v>
      </c>
      <c r="H38" s="8">
        <f t="shared" si="7"/>
        <v>9.224192039412134</v>
      </c>
      <c r="I38" s="8">
        <f t="shared" si="7"/>
        <v>59.776864357017025</v>
      </c>
      <c r="J38" s="8">
        <f t="shared" si="7"/>
        <v>7.099313885186831</v>
      </c>
      <c r="K38" s="8">
        <f t="shared" si="7"/>
        <v>10.027959458784762</v>
      </c>
      <c r="L38" s="8">
        <f t="shared" si="7"/>
        <v>4.694628866303766</v>
      </c>
      <c r="M38" s="9">
        <f t="shared" si="7"/>
        <v>2.653327533710309</v>
      </c>
    </row>
    <row r="39" spans="1:13" ht="15" customHeight="1">
      <c r="A39" s="14" t="s">
        <v>17</v>
      </c>
      <c r="B39" s="15">
        <f aca="true" t="shared" si="8" ref="B39:M39">+B36/B7</f>
        <v>0.08714191235337115</v>
      </c>
      <c r="C39" s="8">
        <f t="shared" si="8"/>
        <v>0.04679183199458047</v>
      </c>
      <c r="D39" s="8">
        <f t="shared" si="8"/>
        <v>0.10980647966949336</v>
      </c>
      <c r="E39" s="8">
        <f t="shared" si="8"/>
        <v>0.08307316898123228</v>
      </c>
      <c r="F39" s="8">
        <f t="shared" si="8"/>
        <v>0.16843642155561456</v>
      </c>
      <c r="G39" s="9">
        <f t="shared" si="8"/>
        <v>0.3278217109992811</v>
      </c>
      <c r="H39" s="8">
        <f t="shared" si="8"/>
        <v>0.09172810137315401</v>
      </c>
      <c r="I39" s="8">
        <f t="shared" si="8"/>
        <v>0.062264901067310925</v>
      </c>
      <c r="J39" s="8">
        <f t="shared" si="8"/>
        <v>0.11017906731782055</v>
      </c>
      <c r="K39" s="8">
        <f t="shared" si="8"/>
        <v>0.09296459152973849</v>
      </c>
      <c r="L39" s="8">
        <f t="shared" si="8"/>
        <v>0.18235150329992666</v>
      </c>
      <c r="M39" s="9">
        <f t="shared" si="8"/>
        <v>0.29647630619684084</v>
      </c>
    </row>
    <row r="40" spans="1:13" ht="15" customHeight="1">
      <c r="A40" s="45"/>
      <c r="B40" s="3"/>
      <c r="C40" s="4"/>
      <c r="D40" s="4"/>
      <c r="E40" s="4"/>
      <c r="F40" s="4"/>
      <c r="G40" s="5"/>
      <c r="H40" s="6"/>
      <c r="I40" s="6"/>
      <c r="J40" s="6"/>
      <c r="K40" s="6"/>
      <c r="L40" s="6"/>
      <c r="M40" s="7"/>
    </row>
    <row r="41" spans="1:13" ht="15" customHeight="1">
      <c r="A41" s="44" t="s">
        <v>49</v>
      </c>
      <c r="B41" s="3">
        <v>56757</v>
      </c>
      <c r="C41" s="4">
        <v>59</v>
      </c>
      <c r="D41" s="4">
        <v>56698</v>
      </c>
      <c r="E41" s="4">
        <v>20994</v>
      </c>
      <c r="F41" s="4">
        <v>24513</v>
      </c>
      <c r="G41" s="5">
        <v>11191</v>
      </c>
      <c r="H41" s="6">
        <v>63736</v>
      </c>
      <c r="I41" s="6">
        <v>38</v>
      </c>
      <c r="J41" s="6">
        <v>63698</v>
      </c>
      <c r="K41" s="6">
        <v>32531</v>
      </c>
      <c r="L41" s="6">
        <v>24999</v>
      </c>
      <c r="M41" s="7">
        <v>6168</v>
      </c>
    </row>
    <row r="42" spans="1:13" ht="15" customHeight="1">
      <c r="A42" s="14" t="s">
        <v>12</v>
      </c>
      <c r="B42" s="3">
        <f>+B41/$B$41*100</f>
        <v>100</v>
      </c>
      <c r="C42" s="8">
        <f>+C41/$B$41*100</f>
        <v>0.1039519354440862</v>
      </c>
      <c r="D42" s="8">
        <f>+D41/$B$41*100</f>
        <v>99.89604806455591</v>
      </c>
      <c r="E42" s="8">
        <f>E41/D41*100</f>
        <v>37.027761120321706</v>
      </c>
      <c r="F42" s="8">
        <f>F41/D41*100</f>
        <v>43.234329253236446</v>
      </c>
      <c r="G42" s="9">
        <f>G41/D41*100</f>
        <v>19.737909626441848</v>
      </c>
      <c r="H42" s="6">
        <f>+H41/$H$41*100</f>
        <v>100</v>
      </c>
      <c r="I42" s="13">
        <f>+I41/$H$41*100</f>
        <v>0.0596209363624953</v>
      </c>
      <c r="J42" s="13">
        <f>+J41/$H$41*100</f>
        <v>99.94037906363751</v>
      </c>
      <c r="K42" s="8">
        <f>K41/J41*100</f>
        <v>51.07067725831266</v>
      </c>
      <c r="L42" s="8">
        <f>L41/J41*100</f>
        <v>39.24613017677164</v>
      </c>
      <c r="M42" s="9">
        <f>M41/J41*100</f>
        <v>9.683192564915696</v>
      </c>
    </row>
    <row r="43" spans="1:13" ht="15" customHeight="1">
      <c r="A43" s="14" t="s">
        <v>16</v>
      </c>
      <c r="B43" s="15">
        <f aca="true" t="shared" si="9" ref="B43:M43">+B41/B32*100</f>
        <v>75.445639314626</v>
      </c>
      <c r="C43" s="8">
        <f t="shared" si="9"/>
        <v>2.6576576576576576</v>
      </c>
      <c r="D43" s="8">
        <f t="shared" si="9"/>
        <v>77.65891876344013</v>
      </c>
      <c r="E43" s="8">
        <f t="shared" si="9"/>
        <v>83.4651930187254</v>
      </c>
      <c r="F43" s="8">
        <f t="shared" si="9"/>
        <v>80.41003772347057</v>
      </c>
      <c r="G43" s="9">
        <f t="shared" si="9"/>
        <v>64.42346439468079</v>
      </c>
      <c r="H43" s="8">
        <f t="shared" si="9"/>
        <v>75.47992089151005</v>
      </c>
      <c r="I43" s="8">
        <f t="shared" si="9"/>
        <v>1.1156782149148563</v>
      </c>
      <c r="J43" s="8">
        <f t="shared" si="9"/>
        <v>78.60457080803593</v>
      </c>
      <c r="K43" s="8">
        <f t="shared" si="9"/>
        <v>81.20974586849069</v>
      </c>
      <c r="L43" s="8">
        <f t="shared" si="9"/>
        <v>78.66020578332966</v>
      </c>
      <c r="M43" s="9">
        <f t="shared" si="9"/>
        <v>67.0726402783819</v>
      </c>
    </row>
    <row r="44" spans="1:13" ht="15" customHeight="1">
      <c r="A44" s="29" t="s">
        <v>17</v>
      </c>
      <c r="B44" s="21">
        <f aca="true" t="shared" si="10" ref="B44:M44">+B41/B7</f>
        <v>0.9877997841901911</v>
      </c>
      <c r="C44" s="22">
        <f t="shared" si="10"/>
        <v>0.002854930804219491</v>
      </c>
      <c r="D44" s="22">
        <f t="shared" si="10"/>
        <v>1.5410415307675582</v>
      </c>
      <c r="E44" s="22">
        <f t="shared" si="10"/>
        <v>0.7533641942082032</v>
      </c>
      <c r="F44" s="22">
        <f t="shared" si="10"/>
        <v>3.253650119458455</v>
      </c>
      <c r="G44" s="23">
        <f t="shared" si="10"/>
        <v>8.04529115744069</v>
      </c>
      <c r="H44" s="22">
        <f t="shared" si="10"/>
        <v>0.7505947193631204</v>
      </c>
      <c r="I44" s="22">
        <f t="shared" si="10"/>
        <v>0.0011621150493898896</v>
      </c>
      <c r="J44" s="22">
        <f t="shared" si="10"/>
        <v>1.2199176481853873</v>
      </c>
      <c r="K44" s="22">
        <f t="shared" si="10"/>
        <v>0.7528581346910438</v>
      </c>
      <c r="L44" s="22">
        <f t="shared" si="10"/>
        <v>3.0553654363236373</v>
      </c>
      <c r="M44" s="23">
        <f t="shared" si="10"/>
        <v>7.49453219927096</v>
      </c>
    </row>
    <row r="45" spans="1:13" ht="15" customHeight="1">
      <c r="A45" s="46" t="s">
        <v>41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</row>
    <row r="46" spans="1:13" ht="15" customHeight="1">
      <c r="A46" s="47" t="s">
        <v>19</v>
      </c>
      <c r="B46" s="24"/>
      <c r="C46" s="25"/>
      <c r="D46" s="4">
        <v>105411</v>
      </c>
      <c r="E46" s="4">
        <v>41083</v>
      </c>
      <c r="F46" s="4">
        <v>45064</v>
      </c>
      <c r="G46" s="5">
        <v>19264</v>
      </c>
      <c r="H46" s="26"/>
      <c r="I46" s="26"/>
      <c r="J46" s="6">
        <v>114859</v>
      </c>
      <c r="K46" s="6">
        <v>60525</v>
      </c>
      <c r="L46" s="6">
        <v>43953</v>
      </c>
      <c r="M46" s="7">
        <v>10380</v>
      </c>
    </row>
    <row r="47" spans="1:13" ht="15" customHeight="1">
      <c r="A47" s="14" t="s">
        <v>8</v>
      </c>
      <c r="B47" s="24"/>
      <c r="C47" s="25"/>
      <c r="D47" s="4">
        <f>+D46/$D$46*100</f>
        <v>100</v>
      </c>
      <c r="E47" s="8">
        <f>+E46/$D$46*100</f>
        <v>38.97411086129531</v>
      </c>
      <c r="F47" s="8">
        <f>+F46/$D$46*100</f>
        <v>42.7507565624081</v>
      </c>
      <c r="G47" s="9">
        <f>+G46/$D$46*100</f>
        <v>18.275132576296592</v>
      </c>
      <c r="H47" s="26"/>
      <c r="I47" s="26"/>
      <c r="J47" s="6">
        <v>100</v>
      </c>
      <c r="K47" s="6">
        <v>52.7</v>
      </c>
      <c r="L47" s="6">
        <v>38.27</v>
      </c>
      <c r="M47" s="7">
        <v>9.04</v>
      </c>
    </row>
    <row r="48" spans="1:13" ht="10.5" customHeight="1">
      <c r="A48" s="45"/>
      <c r="B48" s="11"/>
      <c r="C48" s="12"/>
      <c r="D48" s="4"/>
      <c r="E48" s="4"/>
      <c r="F48" s="4"/>
      <c r="G48" s="5"/>
      <c r="H48" s="6"/>
      <c r="I48" s="6"/>
      <c r="J48" s="6"/>
      <c r="K48" s="6"/>
      <c r="L48" s="6"/>
      <c r="M48" s="7"/>
    </row>
    <row r="49" spans="1:13" ht="15" customHeight="1">
      <c r="A49" s="35" t="s">
        <v>40</v>
      </c>
      <c r="B49" s="27"/>
      <c r="C49" s="28"/>
      <c r="D49" s="10">
        <v>195.9</v>
      </c>
      <c r="E49" s="10">
        <v>208.6</v>
      </c>
      <c r="F49" s="10">
        <v>193</v>
      </c>
      <c r="G49" s="64">
        <v>179.1</v>
      </c>
      <c r="H49" s="65"/>
      <c r="I49" s="65"/>
      <c r="J49" s="20">
        <v>187.66</v>
      </c>
      <c r="K49" s="20">
        <v>191.93</v>
      </c>
      <c r="L49" s="20">
        <v>183.4</v>
      </c>
      <c r="M49" s="66">
        <v>181.95</v>
      </c>
    </row>
    <row r="50" spans="1:13" ht="10.5" customHeight="1">
      <c r="A50" s="48"/>
      <c r="B50" s="11"/>
      <c r="C50" s="12"/>
      <c r="D50" s="12"/>
      <c r="E50" s="12"/>
      <c r="F50" s="12"/>
      <c r="G50" s="7"/>
      <c r="H50" s="6"/>
      <c r="I50" s="6"/>
      <c r="J50" s="6"/>
      <c r="K50" s="6"/>
      <c r="L50" s="6"/>
      <c r="M50" s="7"/>
    </row>
    <row r="51" spans="1:13" ht="15" customHeight="1">
      <c r="A51" s="47" t="s">
        <v>20</v>
      </c>
      <c r="B51" s="3"/>
      <c r="C51" s="4"/>
      <c r="D51" s="4"/>
      <c r="E51" s="4"/>
      <c r="F51" s="4"/>
      <c r="G51" s="5"/>
      <c r="H51" s="6"/>
      <c r="I51" s="6"/>
      <c r="J51" s="6"/>
      <c r="K51" s="6"/>
      <c r="L51" s="6"/>
      <c r="M51" s="7"/>
    </row>
    <row r="52" spans="1:13" ht="15" customHeight="1">
      <c r="A52" s="14" t="s">
        <v>21</v>
      </c>
      <c r="B52" s="24"/>
      <c r="C52" s="25"/>
      <c r="D52" s="4">
        <v>28877</v>
      </c>
      <c r="E52" s="4">
        <v>21795</v>
      </c>
      <c r="F52" s="4">
        <v>6036</v>
      </c>
      <c r="G52" s="5">
        <v>1046</v>
      </c>
      <c r="H52" s="26"/>
      <c r="I52" s="26"/>
      <c r="J52" s="6">
        <v>37549</v>
      </c>
      <c r="K52" s="6">
        <v>31061</v>
      </c>
      <c r="L52" s="6">
        <v>5873</v>
      </c>
      <c r="M52" s="7">
        <v>615</v>
      </c>
    </row>
    <row r="53" spans="1:13" ht="15" customHeight="1">
      <c r="A53" s="14" t="s">
        <v>22</v>
      </c>
      <c r="B53" s="24"/>
      <c r="C53" s="25"/>
      <c r="D53" s="8">
        <f>+D52/D7*100</f>
        <v>78.48717112415743</v>
      </c>
      <c r="E53" s="8">
        <f>+E52/E7*100</f>
        <v>78.21078695230919</v>
      </c>
      <c r="F53" s="8">
        <f>+F52/F7*100</f>
        <v>80.11680382267056</v>
      </c>
      <c r="G53" s="9">
        <f>+G52/G7*100</f>
        <v>75.19769949676491</v>
      </c>
      <c r="H53" s="26"/>
      <c r="I53" s="26"/>
      <c r="J53" s="8">
        <f>+J52/J7*100</f>
        <v>71.91228574164512</v>
      </c>
      <c r="K53" s="8">
        <f>+K52/K7*100</f>
        <v>71.8838231890766</v>
      </c>
      <c r="L53" s="8">
        <f>+L52/L7*100</f>
        <v>71.77951601075532</v>
      </c>
      <c r="M53" s="9">
        <f>+M52/M7*100</f>
        <v>74.726609963548</v>
      </c>
    </row>
    <row r="54" spans="1:13" ht="15" customHeight="1">
      <c r="A54" s="14" t="s">
        <v>23</v>
      </c>
      <c r="B54" s="24"/>
      <c r="C54" s="25"/>
      <c r="D54" s="4">
        <v>33448</v>
      </c>
      <c r="E54" s="4">
        <v>13543</v>
      </c>
      <c r="F54" s="4">
        <v>14215</v>
      </c>
      <c r="G54" s="5">
        <v>5690</v>
      </c>
      <c r="H54" s="26"/>
      <c r="I54" s="26"/>
      <c r="J54" s="6">
        <v>38281</v>
      </c>
      <c r="K54" s="6">
        <v>21040</v>
      </c>
      <c r="L54" s="6">
        <v>14228</v>
      </c>
      <c r="M54" s="7">
        <v>3013</v>
      </c>
    </row>
    <row r="55" spans="1:13" ht="15" customHeight="1">
      <c r="A55" s="14" t="s">
        <v>24</v>
      </c>
      <c r="B55" s="24"/>
      <c r="C55" s="25"/>
      <c r="D55" s="8">
        <f>+D54/D41*100</f>
        <v>58.99326254894353</v>
      </c>
      <c r="E55" s="8">
        <f>+E54/E41*100</f>
        <v>64.50890730684958</v>
      </c>
      <c r="F55" s="8">
        <f>+F54/F41*100</f>
        <v>57.98963815118508</v>
      </c>
      <c r="G55" s="9">
        <f>+G54/G41*100</f>
        <v>50.84442855866321</v>
      </c>
      <c r="H55" s="26"/>
      <c r="I55" s="26"/>
      <c r="J55" s="8">
        <f>+J54/J41*100</f>
        <v>60.09764827781092</v>
      </c>
      <c r="K55" s="8">
        <f>+K54/K41*100</f>
        <v>64.67676985029665</v>
      </c>
      <c r="L55" s="8">
        <f>+L54/L41*100</f>
        <v>56.914276571062835</v>
      </c>
      <c r="M55" s="9">
        <f>+M54/M41*100</f>
        <v>48.84889753566796</v>
      </c>
    </row>
    <row r="56" spans="1:13" ht="10.5" customHeight="1">
      <c r="A56" s="14"/>
      <c r="B56" s="11"/>
      <c r="C56" s="12"/>
      <c r="D56" s="8"/>
      <c r="E56" s="8"/>
      <c r="F56" s="8"/>
      <c r="G56" s="9"/>
      <c r="H56" s="6"/>
      <c r="I56" s="6"/>
      <c r="J56" s="6"/>
      <c r="K56" s="6"/>
      <c r="L56" s="6"/>
      <c r="M56" s="7"/>
    </row>
    <row r="57" spans="1:13" ht="15" customHeight="1">
      <c r="A57" s="35" t="s">
        <v>43</v>
      </c>
      <c r="B57" s="11"/>
      <c r="C57" s="12"/>
      <c r="D57" s="12"/>
      <c r="E57" s="12"/>
      <c r="F57" s="12"/>
      <c r="G57" s="7"/>
      <c r="H57" s="6"/>
      <c r="I57" s="6"/>
      <c r="J57" s="6"/>
      <c r="K57" s="6"/>
      <c r="L57" s="6"/>
      <c r="M57" s="7"/>
    </row>
    <row r="58" spans="1:13" ht="15" customHeight="1">
      <c r="A58" s="49" t="s">
        <v>36</v>
      </c>
      <c r="B58" s="11"/>
      <c r="C58" s="12"/>
      <c r="D58" s="12"/>
      <c r="E58" s="12"/>
      <c r="F58" s="12"/>
      <c r="G58" s="7"/>
      <c r="H58" s="6"/>
      <c r="I58" s="6"/>
      <c r="J58" s="6"/>
      <c r="K58" s="6"/>
      <c r="L58" s="6"/>
      <c r="M58" s="7"/>
    </row>
    <row r="59" spans="1:13" ht="15" customHeight="1">
      <c r="A59" s="14" t="s">
        <v>21</v>
      </c>
      <c r="B59" s="3">
        <v>23589</v>
      </c>
      <c r="C59" s="4">
        <v>2198</v>
      </c>
      <c r="D59" s="4">
        <v>21391</v>
      </c>
      <c r="E59" s="4">
        <v>13930</v>
      </c>
      <c r="F59" s="4">
        <v>6261</v>
      </c>
      <c r="G59" s="5">
        <v>1200</v>
      </c>
      <c r="H59" s="6">
        <v>38413</v>
      </c>
      <c r="I59" s="6">
        <v>6349</v>
      </c>
      <c r="J59" s="6">
        <v>32064</v>
      </c>
      <c r="K59" s="6">
        <v>24752</v>
      </c>
      <c r="L59" s="6">
        <v>6588</v>
      </c>
      <c r="M59" s="7">
        <v>724</v>
      </c>
    </row>
    <row r="60" spans="1:13" ht="15" customHeight="1">
      <c r="A60" s="14" t="s">
        <v>10</v>
      </c>
      <c r="B60" s="15">
        <f aca="true" t="shared" si="11" ref="B60:M60">+B59/B7*100</f>
        <v>41.05433534059661</v>
      </c>
      <c r="C60" s="8">
        <f t="shared" si="11"/>
        <v>10.635826962160069</v>
      </c>
      <c r="D60" s="8">
        <f t="shared" si="11"/>
        <v>58.14035659926071</v>
      </c>
      <c r="E60" s="8">
        <f t="shared" si="11"/>
        <v>49.98744034162271</v>
      </c>
      <c r="F60" s="8">
        <f t="shared" si="11"/>
        <v>83.1032651977701</v>
      </c>
      <c r="G60" s="9">
        <f t="shared" si="11"/>
        <v>86.2688713156003</v>
      </c>
      <c r="H60" s="8">
        <f t="shared" si="11"/>
        <v>45.23753444661658</v>
      </c>
      <c r="I60" s="8">
        <f t="shared" si="11"/>
        <v>19.41649591730634</v>
      </c>
      <c r="J60" s="8">
        <f t="shared" si="11"/>
        <v>61.407641482332664</v>
      </c>
      <c r="K60" s="8">
        <f t="shared" si="11"/>
        <v>57.2830363341819</v>
      </c>
      <c r="L60" s="8">
        <f t="shared" si="11"/>
        <v>80.51821070642875</v>
      </c>
      <c r="M60" s="9">
        <f t="shared" si="11"/>
        <v>87.97083839611179</v>
      </c>
    </row>
    <row r="61" spans="1:13" ht="15" customHeight="1">
      <c r="A61" s="14" t="s">
        <v>25</v>
      </c>
      <c r="B61" s="3">
        <v>75000</v>
      </c>
      <c r="C61" s="4">
        <v>4000</v>
      </c>
      <c r="D61" s="4">
        <v>71000</v>
      </c>
      <c r="E61" s="4">
        <v>36073</v>
      </c>
      <c r="F61" s="4">
        <v>26603</v>
      </c>
      <c r="G61" s="5">
        <v>8324</v>
      </c>
      <c r="H61" s="6">
        <v>109906</v>
      </c>
      <c r="I61" s="6">
        <v>11520</v>
      </c>
      <c r="J61" s="6">
        <v>98386</v>
      </c>
      <c r="K61" s="6">
        <v>65056</v>
      </c>
      <c r="L61" s="6">
        <v>28476</v>
      </c>
      <c r="M61" s="7">
        <v>4854</v>
      </c>
    </row>
    <row r="62" spans="1:13" ht="15" customHeight="1">
      <c r="A62" s="14" t="s">
        <v>8</v>
      </c>
      <c r="B62" s="3">
        <f>+B61/$B$61*100</f>
        <v>100</v>
      </c>
      <c r="C62" s="8">
        <f>+C61/$B$61*100</f>
        <v>5.333333333333334</v>
      </c>
      <c r="D62" s="8">
        <f>+D61/$B$61*100</f>
        <v>94.66666666666667</v>
      </c>
      <c r="E62" s="8">
        <f>E61/D61*100</f>
        <v>50.80704225352113</v>
      </c>
      <c r="F62" s="8">
        <f>F61/D61*100</f>
        <v>37.46901408450704</v>
      </c>
      <c r="G62" s="9">
        <f>G61/D61*100</f>
        <v>11.72394366197183</v>
      </c>
      <c r="H62" s="10">
        <f aca="true" t="shared" si="12" ref="H62:M62">+H61/$H$61*100</f>
        <v>100</v>
      </c>
      <c r="I62" s="8">
        <f t="shared" si="12"/>
        <v>10.481684348443215</v>
      </c>
      <c r="J62" s="8">
        <f t="shared" si="12"/>
        <v>89.51831565155679</v>
      </c>
      <c r="K62" s="8">
        <f t="shared" si="12"/>
        <v>59.19240077884738</v>
      </c>
      <c r="L62" s="8">
        <f t="shared" si="12"/>
        <v>25.90941349880807</v>
      </c>
      <c r="M62" s="9">
        <f t="shared" si="12"/>
        <v>4.416501373901334</v>
      </c>
    </row>
    <row r="63" spans="1:13" ht="15" customHeight="1">
      <c r="A63" s="14" t="s">
        <v>26</v>
      </c>
      <c r="B63" s="15">
        <f aca="true" t="shared" si="13" ref="B63:M63">+B61/B7</f>
        <v>1.305301263531623</v>
      </c>
      <c r="C63" s="8">
        <f t="shared" si="13"/>
        <v>0.19355463079454177</v>
      </c>
      <c r="D63" s="8">
        <f t="shared" si="13"/>
        <v>1.9297673407262448</v>
      </c>
      <c r="E63" s="8">
        <f t="shared" si="13"/>
        <v>1.2944701618401693</v>
      </c>
      <c r="F63" s="8">
        <f t="shared" si="13"/>
        <v>3.531059198301035</v>
      </c>
      <c r="G63" s="9">
        <f t="shared" si="13"/>
        <v>5.984184040258807</v>
      </c>
      <c r="H63" s="8">
        <f t="shared" si="13"/>
        <v>1.2943213133287796</v>
      </c>
      <c r="I63" s="8">
        <f t="shared" si="13"/>
        <v>0.3523043518150402</v>
      </c>
      <c r="J63" s="8">
        <f t="shared" si="13"/>
        <v>1.8842478215072298</v>
      </c>
      <c r="K63" s="8">
        <f t="shared" si="13"/>
        <v>1.505577412635964</v>
      </c>
      <c r="L63" s="8">
        <f t="shared" si="13"/>
        <v>3.480322659496456</v>
      </c>
      <c r="M63" s="9">
        <f t="shared" si="13"/>
        <v>5.897934386391252</v>
      </c>
    </row>
    <row r="64" spans="1:13" ht="8.25" customHeight="1">
      <c r="A64" s="50"/>
      <c r="B64" s="8"/>
      <c r="C64" s="8"/>
      <c r="D64" s="8"/>
      <c r="E64" s="8"/>
      <c r="F64" s="8"/>
      <c r="G64" s="9"/>
      <c r="H64" s="8"/>
      <c r="I64" s="8"/>
      <c r="J64" s="8"/>
      <c r="K64" s="8"/>
      <c r="L64" s="8"/>
      <c r="M64" s="9"/>
    </row>
    <row r="65" spans="1:13" ht="15" customHeight="1">
      <c r="A65" s="44" t="s">
        <v>27</v>
      </c>
      <c r="B65" s="11"/>
      <c r="C65" s="12"/>
      <c r="D65" s="12"/>
      <c r="E65" s="12"/>
      <c r="F65" s="12"/>
      <c r="G65" s="7"/>
      <c r="H65" s="6"/>
      <c r="I65" s="6"/>
      <c r="J65" s="6"/>
      <c r="K65" s="6"/>
      <c r="L65" s="6"/>
      <c r="M65" s="7"/>
    </row>
    <row r="66" spans="1:13" ht="15" customHeight="1">
      <c r="A66" s="14" t="s">
        <v>28</v>
      </c>
      <c r="B66" s="3">
        <v>16673</v>
      </c>
      <c r="C66" s="4">
        <v>4343</v>
      </c>
      <c r="D66" s="4">
        <v>12330</v>
      </c>
      <c r="E66" s="4">
        <v>8522</v>
      </c>
      <c r="F66" s="4">
        <v>3155</v>
      </c>
      <c r="G66" s="5">
        <v>653</v>
      </c>
      <c r="H66" s="6">
        <v>16198</v>
      </c>
      <c r="I66" s="6">
        <v>3696</v>
      </c>
      <c r="J66" s="6">
        <v>12502</v>
      </c>
      <c r="K66" s="6">
        <v>9641</v>
      </c>
      <c r="L66" s="6">
        <v>2537</v>
      </c>
      <c r="M66" s="7">
        <v>324</v>
      </c>
    </row>
    <row r="67" spans="1:13" ht="15" customHeight="1">
      <c r="A67" s="14" t="s">
        <v>10</v>
      </c>
      <c r="B67" s="15">
        <f aca="true" t="shared" si="14" ref="B67:M67">+B66/B7*100</f>
        <v>29.017717289150337</v>
      </c>
      <c r="C67" s="8">
        <f t="shared" si="14"/>
        <v>21.01519403851737</v>
      </c>
      <c r="D67" s="8">
        <f t="shared" si="14"/>
        <v>33.51272015655577</v>
      </c>
      <c r="E67" s="8">
        <f t="shared" si="14"/>
        <v>30.58097391179531</v>
      </c>
      <c r="F67" s="8">
        <f t="shared" si="14"/>
        <v>41.87682505972923</v>
      </c>
      <c r="G67" s="9">
        <f t="shared" si="14"/>
        <v>46.94464414090582</v>
      </c>
      <c r="H67" s="8">
        <f t="shared" si="14"/>
        <v>19.075770779847844</v>
      </c>
      <c r="I67" s="8">
        <f t="shared" si="14"/>
        <v>11.303097954065873</v>
      </c>
      <c r="J67" s="8">
        <f t="shared" si="14"/>
        <v>23.94331130901082</v>
      </c>
      <c r="K67" s="8">
        <f t="shared" si="14"/>
        <v>22.31196482295765</v>
      </c>
      <c r="L67" s="8">
        <f t="shared" si="14"/>
        <v>31.007088731361527</v>
      </c>
      <c r="M67" s="9">
        <f t="shared" si="14"/>
        <v>39.3681652490887</v>
      </c>
    </row>
    <row r="68" spans="1:13" ht="15" customHeight="1">
      <c r="A68" s="14" t="s">
        <v>29</v>
      </c>
      <c r="B68" s="3">
        <v>33570</v>
      </c>
      <c r="C68" s="4">
        <v>7436</v>
      </c>
      <c r="D68" s="4">
        <v>26134</v>
      </c>
      <c r="E68" s="4">
        <v>16213</v>
      </c>
      <c r="F68" s="4">
        <v>7781</v>
      </c>
      <c r="G68" s="5">
        <v>2140</v>
      </c>
      <c r="H68" s="6">
        <v>39315</v>
      </c>
      <c r="I68" s="6">
        <v>7706</v>
      </c>
      <c r="J68" s="6">
        <v>31609</v>
      </c>
      <c r="K68" s="6">
        <v>23047</v>
      </c>
      <c r="L68" s="6">
        <v>7450</v>
      </c>
      <c r="M68" s="7">
        <v>1112</v>
      </c>
    </row>
    <row r="69" spans="1:13" ht="15" customHeight="1">
      <c r="A69" s="14" t="s">
        <v>12</v>
      </c>
      <c r="B69" s="3">
        <f>+B68/$B$68*100</f>
        <v>100</v>
      </c>
      <c r="C69" s="8">
        <f>+C68/$B$68*100</f>
        <v>22.15072981829014</v>
      </c>
      <c r="D69" s="8">
        <f>+D68/$B$68*100</f>
        <v>77.84927018170987</v>
      </c>
      <c r="E69" s="8">
        <f>E68/D68*100</f>
        <v>62.03795821535165</v>
      </c>
      <c r="F69" s="8">
        <f>F68/D68*100</f>
        <v>29.773475166449835</v>
      </c>
      <c r="G69" s="9">
        <f>G68/D68*100</f>
        <v>8.188566618198516</v>
      </c>
      <c r="H69" s="10">
        <f>+H68/$H$68*100</f>
        <v>100</v>
      </c>
      <c r="I69" s="8">
        <f>+I68/$H$68*100</f>
        <v>19.600661325193947</v>
      </c>
      <c r="J69" s="8">
        <f>+J68/$H$68*100</f>
        <v>80.39933867480606</v>
      </c>
      <c r="K69" s="8">
        <f>K68/J68*100</f>
        <v>72.91277800626403</v>
      </c>
      <c r="L69" s="8">
        <f>L68/J68*100</f>
        <v>23.569236609826316</v>
      </c>
      <c r="M69" s="9">
        <f>M68/J68*100</f>
        <v>3.517985383909646</v>
      </c>
    </row>
    <row r="70" spans="1:13" ht="15" customHeight="1">
      <c r="A70" s="14" t="s">
        <v>37</v>
      </c>
      <c r="B70" s="15">
        <f aca="true" t="shared" si="15" ref="B70:M70">+B68/B7</f>
        <v>0.5842528455567545</v>
      </c>
      <c r="C70" s="8">
        <f t="shared" si="15"/>
        <v>0.35981805864705313</v>
      </c>
      <c r="D70" s="8">
        <f t="shared" si="15"/>
        <v>0.7103174603174603</v>
      </c>
      <c r="E70" s="8">
        <f t="shared" si="15"/>
        <v>0.5817992607743927</v>
      </c>
      <c r="F70" s="8">
        <f t="shared" si="15"/>
        <v>1.0327847093177596</v>
      </c>
      <c r="G70" s="9">
        <f t="shared" si="15"/>
        <v>1.5384615384615385</v>
      </c>
      <c r="H70" s="8">
        <f t="shared" si="15"/>
        <v>0.46299785665496856</v>
      </c>
      <c r="I70" s="8">
        <f t="shared" si="15"/>
        <v>0.23566469922627603</v>
      </c>
      <c r="J70" s="8">
        <f t="shared" si="15"/>
        <v>0.6053624437422197</v>
      </c>
      <c r="K70" s="8">
        <f t="shared" si="15"/>
        <v>0.533371904651701</v>
      </c>
      <c r="L70" s="8">
        <f t="shared" si="15"/>
        <v>0.9105353214373014</v>
      </c>
      <c r="M70" s="9">
        <f t="shared" si="15"/>
        <v>1.351154313487242</v>
      </c>
    </row>
    <row r="71" spans="1:13" ht="12" customHeight="1">
      <c r="A71" s="14"/>
      <c r="B71" s="15"/>
      <c r="C71" s="8"/>
      <c r="D71" s="8"/>
      <c r="E71" s="8"/>
      <c r="F71" s="8"/>
      <c r="G71" s="9"/>
      <c r="H71" s="8"/>
      <c r="I71" s="8"/>
      <c r="J71" s="8"/>
      <c r="K71" s="8"/>
      <c r="L71" s="8"/>
      <c r="M71" s="9"/>
    </row>
    <row r="72" spans="1:13" ht="15" customHeight="1">
      <c r="A72" s="44" t="s">
        <v>30</v>
      </c>
      <c r="B72" s="11"/>
      <c r="C72" s="12"/>
      <c r="D72" s="12"/>
      <c r="E72" s="12"/>
      <c r="F72" s="12"/>
      <c r="G72" s="7"/>
      <c r="H72" s="6"/>
      <c r="I72" s="6"/>
      <c r="J72" s="6"/>
      <c r="K72" s="6"/>
      <c r="L72" s="6"/>
      <c r="M72" s="7"/>
    </row>
    <row r="73" spans="1:13" ht="15" customHeight="1">
      <c r="A73" s="14" t="s">
        <v>28</v>
      </c>
      <c r="B73" s="3">
        <v>46330</v>
      </c>
      <c r="C73" s="4">
        <v>14657</v>
      </c>
      <c r="D73" s="4">
        <v>31673</v>
      </c>
      <c r="E73" s="4">
        <v>23596</v>
      </c>
      <c r="F73" s="4">
        <v>6797</v>
      </c>
      <c r="G73" s="5">
        <v>1280</v>
      </c>
      <c r="H73" s="6">
        <v>53708</v>
      </c>
      <c r="I73" s="6">
        <v>15693</v>
      </c>
      <c r="J73" s="6">
        <v>38015</v>
      </c>
      <c r="K73" s="6">
        <v>31237</v>
      </c>
      <c r="L73" s="6">
        <v>6184</v>
      </c>
      <c r="M73" s="7">
        <v>594</v>
      </c>
    </row>
    <row r="74" spans="1:13" ht="15" customHeight="1">
      <c r="A74" s="14" t="s">
        <v>31</v>
      </c>
      <c r="B74" s="15">
        <f aca="true" t="shared" si="16" ref="B74:M74">+B73/B7*100</f>
        <v>80.63281005256013</v>
      </c>
      <c r="C74" s="8">
        <f t="shared" si="16"/>
        <v>70.92325558888997</v>
      </c>
      <c r="D74" s="8">
        <f t="shared" si="16"/>
        <v>86.08664927158077</v>
      </c>
      <c r="E74" s="8">
        <f t="shared" si="16"/>
        <v>84.67362830588151</v>
      </c>
      <c r="F74" s="8">
        <f t="shared" si="16"/>
        <v>90.21767985134059</v>
      </c>
      <c r="G74" s="9">
        <f t="shared" si="16"/>
        <v>92.02012940330697</v>
      </c>
      <c r="H74" s="8">
        <f t="shared" si="16"/>
        <v>63.24987634547895</v>
      </c>
      <c r="I74" s="8">
        <f t="shared" si="16"/>
        <v>47.99229334230405</v>
      </c>
      <c r="J74" s="8">
        <f t="shared" si="16"/>
        <v>72.80474959302883</v>
      </c>
      <c r="K74" s="8">
        <f t="shared" si="16"/>
        <v>72.29113631103911</v>
      </c>
      <c r="L74" s="8">
        <f t="shared" si="16"/>
        <v>75.58054265460767</v>
      </c>
      <c r="M74" s="9">
        <f t="shared" si="16"/>
        <v>72.17496962332929</v>
      </c>
    </row>
    <row r="75" spans="1:13" ht="15" customHeight="1">
      <c r="A75" s="14" t="s">
        <v>44</v>
      </c>
      <c r="B75" s="3">
        <v>350568</v>
      </c>
      <c r="C75" s="4">
        <v>82765</v>
      </c>
      <c r="D75" s="4">
        <v>267803</v>
      </c>
      <c r="E75" s="4">
        <v>177251</v>
      </c>
      <c r="F75" s="4">
        <v>72031</v>
      </c>
      <c r="G75" s="5">
        <v>18521</v>
      </c>
      <c r="H75" s="6">
        <v>357738</v>
      </c>
      <c r="I75" s="6">
        <v>83098</v>
      </c>
      <c r="J75" s="6">
        <v>274640</v>
      </c>
      <c r="K75" s="6">
        <v>211687</v>
      </c>
      <c r="L75" s="6">
        <v>56678</v>
      </c>
      <c r="M75" s="7">
        <v>6275</v>
      </c>
    </row>
    <row r="76" spans="1:13" ht="15" customHeight="1">
      <c r="A76" s="14" t="s">
        <v>8</v>
      </c>
      <c r="B76" s="3">
        <f>+B75/$B$75*100</f>
        <v>100</v>
      </c>
      <c r="C76" s="8">
        <f>+C75/$B$75*100</f>
        <v>23.6088291002031</v>
      </c>
      <c r="D76" s="8">
        <f>+D75/$B$75*100</f>
        <v>76.3911708997969</v>
      </c>
      <c r="E76" s="8">
        <f>E75/D75*100</f>
        <v>66.18708528283851</v>
      </c>
      <c r="F76" s="8">
        <f>F75/D75*100</f>
        <v>26.897010115644708</v>
      </c>
      <c r="G76" s="9">
        <f>G75/D75*100</f>
        <v>6.915904601516787</v>
      </c>
      <c r="H76" s="10">
        <f>+H75/$H$75*100</f>
        <v>100</v>
      </c>
      <c r="I76" s="8">
        <f>+I75/$H$75*100</f>
        <v>23.22873164159245</v>
      </c>
      <c r="J76" s="8">
        <f>+J75/$H$75*100</f>
        <v>76.77126835840755</v>
      </c>
      <c r="K76" s="8">
        <f>K75/J75*100</f>
        <v>77.07799300903</v>
      </c>
      <c r="L76" s="8">
        <f>L75/J75*100</f>
        <v>20.637197786192836</v>
      </c>
      <c r="M76" s="9">
        <f>M75/J75*100</f>
        <v>2.284809204777163</v>
      </c>
    </row>
    <row r="77" spans="1:13" ht="15" customHeight="1">
      <c r="A77" s="14" t="s">
        <v>38</v>
      </c>
      <c r="B77" s="15">
        <f aca="true" t="shared" si="17" ref="B77:M77">+B75/B7</f>
        <v>6.101291378050054</v>
      </c>
      <c r="C77" s="8">
        <f t="shared" si="17"/>
        <v>4.004887254427562</v>
      </c>
      <c r="D77" s="8">
        <f t="shared" si="17"/>
        <v>7.278837790824092</v>
      </c>
      <c r="E77" s="8">
        <f t="shared" si="17"/>
        <v>6.360605734381168</v>
      </c>
      <c r="F77" s="8">
        <f t="shared" si="17"/>
        <v>9.56079108043536</v>
      </c>
      <c r="G77" s="9">
        <f t="shared" si="17"/>
        <v>13.31488138030194</v>
      </c>
      <c r="H77" s="8">
        <f t="shared" si="17"/>
        <v>4.212944861860235</v>
      </c>
      <c r="I77" s="8">
        <f t="shared" si="17"/>
        <v>2.541300957215817</v>
      </c>
      <c r="J77" s="8">
        <f t="shared" si="17"/>
        <v>5.259791247725749</v>
      </c>
      <c r="K77" s="8">
        <f t="shared" si="17"/>
        <v>4.899028002777135</v>
      </c>
      <c r="L77" s="8">
        <f t="shared" si="17"/>
        <v>6.927157174285016</v>
      </c>
      <c r="M77" s="9">
        <f t="shared" si="17"/>
        <v>7.624544349939247</v>
      </c>
    </row>
    <row r="78" spans="1:13" ht="9.75" customHeight="1">
      <c r="A78" s="14"/>
      <c r="B78" s="15"/>
      <c r="C78" s="8"/>
      <c r="D78" s="8"/>
      <c r="E78" s="8"/>
      <c r="F78" s="8"/>
      <c r="G78" s="9"/>
      <c r="H78" s="8"/>
      <c r="I78" s="8"/>
      <c r="J78" s="8"/>
      <c r="K78" s="8"/>
      <c r="L78" s="8"/>
      <c r="M78" s="9"/>
    </row>
    <row r="79" spans="1:13" ht="15" customHeight="1">
      <c r="A79" s="44" t="s">
        <v>64</v>
      </c>
      <c r="B79" s="3"/>
      <c r="C79" s="4"/>
      <c r="D79" s="4"/>
      <c r="E79" s="4"/>
      <c r="F79" s="4"/>
      <c r="G79" s="5"/>
      <c r="H79" s="6"/>
      <c r="I79" s="6"/>
      <c r="J79" s="6"/>
      <c r="K79" s="6"/>
      <c r="L79" s="6"/>
      <c r="M79" s="7"/>
    </row>
    <row r="80" spans="1:13" ht="15" customHeight="1">
      <c r="A80" s="14" t="s">
        <v>28</v>
      </c>
      <c r="B80" s="3">
        <v>21603</v>
      </c>
      <c r="C80" s="4">
        <v>5336</v>
      </c>
      <c r="D80" s="4">
        <v>16267</v>
      </c>
      <c r="E80" s="4">
        <v>11454</v>
      </c>
      <c r="F80" s="4">
        <v>3971</v>
      </c>
      <c r="G80" s="5">
        <v>842</v>
      </c>
      <c r="H80" s="6">
        <v>33748</v>
      </c>
      <c r="I80" s="6">
        <v>9043</v>
      </c>
      <c r="J80" s="6">
        <v>24705</v>
      </c>
      <c r="K80" s="6">
        <v>19992</v>
      </c>
      <c r="L80" s="6">
        <v>4261</v>
      </c>
      <c r="M80" s="7">
        <v>452</v>
      </c>
    </row>
    <row r="81" spans="1:13" ht="15" customHeight="1">
      <c r="A81" s="14" t="s">
        <v>31</v>
      </c>
      <c r="B81" s="15">
        <f aca="true" t="shared" si="18" ref="B81:M81">+B80/B7*100</f>
        <v>37.59789759476487</v>
      </c>
      <c r="C81" s="8">
        <f t="shared" si="18"/>
        <v>25.82018774799187</v>
      </c>
      <c r="D81" s="8">
        <f t="shared" si="18"/>
        <v>44.2134159599913</v>
      </c>
      <c r="E81" s="8">
        <f t="shared" si="18"/>
        <v>41.10237915814404</v>
      </c>
      <c r="F81" s="8">
        <f t="shared" si="18"/>
        <v>52.707724980090255</v>
      </c>
      <c r="G81" s="9">
        <f t="shared" si="18"/>
        <v>60.531991373112874</v>
      </c>
      <c r="H81" s="8">
        <f t="shared" si="18"/>
        <v>39.74374072591092</v>
      </c>
      <c r="I81" s="8">
        <f t="shared" si="18"/>
        <v>27.655279977980978</v>
      </c>
      <c r="J81" s="8">
        <f t="shared" si="18"/>
        <v>47.31399023269176</v>
      </c>
      <c r="K81" s="8">
        <f t="shared" si="18"/>
        <v>46.26706780837769</v>
      </c>
      <c r="L81" s="8">
        <f t="shared" si="18"/>
        <v>52.07773160596432</v>
      </c>
      <c r="M81" s="9">
        <f t="shared" si="18"/>
        <v>54.921020656136086</v>
      </c>
    </row>
    <row r="82" spans="1:13" ht="15" customHeight="1">
      <c r="A82" s="14" t="s">
        <v>32</v>
      </c>
      <c r="B82" s="3">
        <v>79469</v>
      </c>
      <c r="C82" s="4">
        <v>16542</v>
      </c>
      <c r="D82" s="4">
        <v>62927</v>
      </c>
      <c r="E82" s="4">
        <v>39909</v>
      </c>
      <c r="F82" s="4">
        <v>17768</v>
      </c>
      <c r="G82" s="5">
        <v>5250</v>
      </c>
      <c r="H82" s="6">
        <v>185740</v>
      </c>
      <c r="I82" s="6">
        <v>40679</v>
      </c>
      <c r="J82" s="6">
        <v>145061</v>
      </c>
      <c r="K82" s="6">
        <v>111099</v>
      </c>
      <c r="L82" s="6">
        <v>29823</v>
      </c>
      <c r="M82" s="7">
        <v>4139</v>
      </c>
    </row>
    <row r="83" spans="1:13" ht="15" customHeight="1">
      <c r="A83" s="14" t="s">
        <v>8</v>
      </c>
      <c r="B83" s="3">
        <f>+B82/$B$82*100</f>
        <v>100</v>
      </c>
      <c r="C83" s="8">
        <f>+C82/$B$82*100</f>
        <v>20.81566396959821</v>
      </c>
      <c r="D83" s="8">
        <f>+D82/$B$82*100</f>
        <v>79.1843360304018</v>
      </c>
      <c r="E83" s="8">
        <f>E82/D82*100</f>
        <v>63.42110699699652</v>
      </c>
      <c r="F83" s="8">
        <f>F82/D82*100</f>
        <v>28.235892383237722</v>
      </c>
      <c r="G83" s="9">
        <f>G82/D82*100</f>
        <v>8.34300061976576</v>
      </c>
      <c r="H83" s="10">
        <f>+H82/$H$82*100</f>
        <v>100</v>
      </c>
      <c r="I83" s="8">
        <f>+I82/$H$82*100</f>
        <v>21.901044470765584</v>
      </c>
      <c r="J83" s="8">
        <f>+J82/$H$82*100</f>
        <v>78.09895552923442</v>
      </c>
      <c r="K83" s="8">
        <f>K82/J82*100</f>
        <v>76.58778031310966</v>
      </c>
      <c r="L83" s="8">
        <f>L82/J82*100</f>
        <v>20.558937274663762</v>
      </c>
      <c r="M83" s="9">
        <f>M82/J82*100</f>
        <v>2.8532824122265805</v>
      </c>
    </row>
    <row r="84" spans="1:13" ht="15" customHeight="1">
      <c r="A84" s="29" t="s">
        <v>39</v>
      </c>
      <c r="B84" s="21">
        <f aca="true" t="shared" si="19" ref="B84:M84">+B82/B7</f>
        <v>1.3830798148212609</v>
      </c>
      <c r="C84" s="22">
        <f t="shared" si="19"/>
        <v>0.8004451756508274</v>
      </c>
      <c r="D84" s="22">
        <f t="shared" si="19"/>
        <v>1.7103446401391607</v>
      </c>
      <c r="E84" s="22">
        <f t="shared" si="19"/>
        <v>1.4321240176552912</v>
      </c>
      <c r="F84" s="22">
        <f t="shared" si="19"/>
        <v>2.3583753650119457</v>
      </c>
      <c r="G84" s="23">
        <f t="shared" si="19"/>
        <v>3.7742631200575127</v>
      </c>
      <c r="H84" s="22">
        <f t="shared" si="19"/>
        <v>2.1873895941776387</v>
      </c>
      <c r="I84" s="22">
        <f t="shared" si="19"/>
        <v>1.2440441603718768</v>
      </c>
      <c r="J84" s="22">
        <f t="shared" si="19"/>
        <v>2.778148041750455</v>
      </c>
      <c r="K84" s="22">
        <f t="shared" si="19"/>
        <v>2.5711409395973153</v>
      </c>
      <c r="L84" s="22">
        <f t="shared" si="19"/>
        <v>3.644952334392569</v>
      </c>
      <c r="M84" s="23">
        <f t="shared" si="19"/>
        <v>5.029161603888213</v>
      </c>
    </row>
    <row r="85" spans="1:13" ht="15" customHeight="1">
      <c r="A85" s="46" t="s">
        <v>41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</row>
  </sheetData>
  <mergeCells count="11">
    <mergeCell ref="I5:I6"/>
    <mergeCell ref="J5:M5"/>
    <mergeCell ref="D3:I3"/>
    <mergeCell ref="A1:M1"/>
    <mergeCell ref="A4:A6"/>
    <mergeCell ref="B4:G4"/>
    <mergeCell ref="H4:M4"/>
    <mergeCell ref="B5:B6"/>
    <mergeCell ref="C5:C6"/>
    <mergeCell ref="D5:G5"/>
    <mergeCell ref="H5:H6"/>
  </mergeCells>
  <printOptions/>
  <pageMargins left="1" right="0.75" top="1" bottom="1" header="0.5" footer="0.5"/>
  <pageSetup firstPageNumber="33" useFirstPageNumber="1" horizontalDpi="600" verticalDpi="600" orientation="portrait" r:id="rId1"/>
  <headerFooter alignWithMargins="0">
    <oddFooter>&amp;L&amp;"Arial Narrow,Regular"&amp;9Zila Series : Kurigram&amp;C&amp;"Arial Narrow,Regular"&amp;P</oddFooter>
  </headerFooter>
  <rowBreaks count="1" manualBreakCount="1">
    <brk id="4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85"/>
  <sheetViews>
    <sheetView workbookViewId="0" topLeftCell="A1">
      <selection activeCell="N6" sqref="N6:Q90"/>
    </sheetView>
  </sheetViews>
  <sheetFormatPr defaultColWidth="9.140625" defaultRowHeight="15" customHeight="1"/>
  <cols>
    <col min="1" max="1" width="22.421875" style="32" customWidth="1"/>
    <col min="2" max="2" width="6.00390625" style="32" customWidth="1"/>
    <col min="3" max="3" width="5.7109375" style="32" customWidth="1"/>
    <col min="4" max="7" width="5.57421875" style="32" customWidth="1"/>
    <col min="8" max="8" width="6.00390625" style="31" customWidth="1"/>
    <col min="9" max="9" width="5.7109375" style="31" customWidth="1"/>
    <col min="10" max="13" width="4.57421875" style="31" customWidth="1"/>
    <col min="14" max="14" width="9.28125" style="31" bestFit="1" customWidth="1"/>
    <col min="15" max="15" width="12.28125" style="31" bestFit="1" customWidth="1"/>
    <col min="16" max="16384" width="9.140625" style="31" customWidth="1"/>
  </cols>
  <sheetData>
    <row r="1" spans="1:13" ht="15" customHeight="1">
      <c r="A1" s="80" t="s">
        <v>61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1.25" customHeigh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5" customHeight="1">
      <c r="A3" s="58" t="s">
        <v>54</v>
      </c>
      <c r="B3" s="54"/>
      <c r="C3" s="54"/>
      <c r="D3" s="54"/>
      <c r="E3" s="54"/>
      <c r="F3" s="54"/>
      <c r="G3" s="59" t="s">
        <v>70</v>
      </c>
      <c r="H3" s="54"/>
      <c r="I3" s="59"/>
      <c r="J3" s="54"/>
      <c r="K3" s="54"/>
      <c r="L3" s="54"/>
      <c r="M3" s="56" t="s">
        <v>0</v>
      </c>
    </row>
    <row r="4" spans="1:13" ht="15" customHeight="1">
      <c r="A4" s="93" t="s">
        <v>1</v>
      </c>
      <c r="B4" s="94">
        <v>1996</v>
      </c>
      <c r="C4" s="94"/>
      <c r="D4" s="94"/>
      <c r="E4" s="94"/>
      <c r="F4" s="94"/>
      <c r="G4" s="94"/>
      <c r="H4" s="94">
        <v>2008</v>
      </c>
      <c r="I4" s="94"/>
      <c r="J4" s="94"/>
      <c r="K4" s="94"/>
      <c r="L4" s="94"/>
      <c r="M4" s="94"/>
    </row>
    <row r="5" spans="1:13" ht="15" customHeight="1">
      <c r="A5" s="93"/>
      <c r="B5" s="95" t="s">
        <v>2</v>
      </c>
      <c r="C5" s="95" t="s">
        <v>35</v>
      </c>
      <c r="D5" s="93" t="s">
        <v>3</v>
      </c>
      <c r="E5" s="93"/>
      <c r="F5" s="93"/>
      <c r="G5" s="93"/>
      <c r="H5" s="92" t="s">
        <v>2</v>
      </c>
      <c r="I5" s="92" t="s">
        <v>35</v>
      </c>
      <c r="J5" s="93" t="s">
        <v>3</v>
      </c>
      <c r="K5" s="93"/>
      <c r="L5" s="93"/>
      <c r="M5" s="93"/>
    </row>
    <row r="6" spans="1:13" ht="19.5" customHeight="1">
      <c r="A6" s="93"/>
      <c r="B6" s="95"/>
      <c r="C6" s="95"/>
      <c r="D6" s="1" t="s">
        <v>42</v>
      </c>
      <c r="E6" s="1" t="s">
        <v>4</v>
      </c>
      <c r="F6" s="1" t="s">
        <v>5</v>
      </c>
      <c r="G6" s="1" t="s">
        <v>6</v>
      </c>
      <c r="H6" s="92"/>
      <c r="I6" s="92"/>
      <c r="J6" s="1" t="s">
        <v>42</v>
      </c>
      <c r="K6" s="1" t="s">
        <v>4</v>
      </c>
      <c r="L6" s="1" t="s">
        <v>5</v>
      </c>
      <c r="M6" s="1" t="s">
        <v>6</v>
      </c>
    </row>
    <row r="7" spans="1:13" ht="15" customHeight="1">
      <c r="A7" s="2" t="s">
        <v>7</v>
      </c>
      <c r="B7" s="3">
        <v>31997</v>
      </c>
      <c r="C7" s="4">
        <v>10315</v>
      </c>
      <c r="D7" s="4">
        <v>21682</v>
      </c>
      <c r="E7" s="4">
        <v>18156</v>
      </c>
      <c r="F7" s="4">
        <v>3191</v>
      </c>
      <c r="G7" s="5">
        <v>335</v>
      </c>
      <c r="H7" s="6">
        <v>42369</v>
      </c>
      <c r="I7" s="6">
        <v>17897</v>
      </c>
      <c r="J7" s="6">
        <v>24472</v>
      </c>
      <c r="K7" s="6">
        <v>20950</v>
      </c>
      <c r="L7" s="6">
        <v>3294</v>
      </c>
      <c r="M7" s="7">
        <v>228</v>
      </c>
    </row>
    <row r="8" spans="1:13" ht="15" customHeight="1">
      <c r="A8" s="14" t="s">
        <v>8</v>
      </c>
      <c r="B8" s="3">
        <f>+B7/$B$7*100</f>
        <v>100</v>
      </c>
      <c r="C8" s="8">
        <f>+C7/$B$7*100</f>
        <v>32.23739725599275</v>
      </c>
      <c r="D8" s="8">
        <f>+D7/$B$7*100</f>
        <v>67.76260274400725</v>
      </c>
      <c r="E8" s="8">
        <f>E7/D7*100</f>
        <v>83.73766257725302</v>
      </c>
      <c r="F8" s="8">
        <f>F7/D7*100</f>
        <v>14.717277003966423</v>
      </c>
      <c r="G8" s="9">
        <f>G7/D7*100</f>
        <v>1.5450604187805554</v>
      </c>
      <c r="H8" s="10">
        <f>+H7/$H$7*100</f>
        <v>100</v>
      </c>
      <c r="I8" s="8">
        <v>42.24</v>
      </c>
      <c r="J8" s="8">
        <f>+J7/H7*100</f>
        <v>57.759210743704124</v>
      </c>
      <c r="K8" s="8">
        <f>K7/J7*100</f>
        <v>85.60804184373978</v>
      </c>
      <c r="L8" s="8">
        <f>L7/J7*100</f>
        <v>13.460281137626676</v>
      </c>
      <c r="M8" s="9">
        <f>M7/J7*100</f>
        <v>0.9316770186335404</v>
      </c>
    </row>
    <row r="9" spans="1:13" ht="14.25" customHeight="1">
      <c r="A9" s="40"/>
      <c r="B9" s="3"/>
      <c r="C9" s="4"/>
      <c r="D9" s="4"/>
      <c r="E9" s="4"/>
      <c r="F9" s="4"/>
      <c r="G9" s="5"/>
      <c r="H9" s="6"/>
      <c r="I9" s="6"/>
      <c r="J9" s="6"/>
      <c r="K9" s="6"/>
      <c r="L9" s="6"/>
      <c r="M9" s="7"/>
    </row>
    <row r="10" spans="1:13" ht="15" customHeight="1">
      <c r="A10" s="41" t="s">
        <v>46</v>
      </c>
      <c r="B10" s="11"/>
      <c r="C10" s="12"/>
      <c r="D10" s="12"/>
      <c r="E10" s="12"/>
      <c r="F10" s="12"/>
      <c r="G10" s="7"/>
      <c r="H10" s="6"/>
      <c r="I10" s="6"/>
      <c r="J10" s="6"/>
      <c r="K10" s="6"/>
      <c r="L10" s="6"/>
      <c r="M10" s="7"/>
    </row>
    <row r="11" spans="1:13" ht="15" customHeight="1">
      <c r="A11" s="41" t="s">
        <v>9</v>
      </c>
      <c r="B11" s="3">
        <v>20736</v>
      </c>
      <c r="C11" s="4">
        <v>6475</v>
      </c>
      <c r="D11" s="4">
        <v>14261</v>
      </c>
      <c r="E11" s="4">
        <v>11751</v>
      </c>
      <c r="F11" s="4">
        <v>2256</v>
      </c>
      <c r="G11" s="5">
        <v>254</v>
      </c>
      <c r="H11" s="6">
        <v>29288</v>
      </c>
      <c r="I11" s="6">
        <v>13575</v>
      </c>
      <c r="J11" s="6">
        <v>15713</v>
      </c>
      <c r="K11" s="6">
        <v>13086</v>
      </c>
      <c r="L11" s="6">
        <v>2437</v>
      </c>
      <c r="M11" s="7">
        <v>190</v>
      </c>
    </row>
    <row r="12" spans="1:13" ht="15" customHeight="1">
      <c r="A12" s="14" t="s">
        <v>8</v>
      </c>
      <c r="B12" s="3">
        <f>+B11/$B$11*100</f>
        <v>100</v>
      </c>
      <c r="C12" s="8">
        <f>+C11/$B$11*100</f>
        <v>31.22588734567901</v>
      </c>
      <c r="D12" s="8">
        <f>+D11/$B$11*100</f>
        <v>68.77411265432099</v>
      </c>
      <c r="E12" s="8">
        <f>E11/D11*100</f>
        <v>82.39955122361687</v>
      </c>
      <c r="F12" s="8">
        <f>F11/D11*100</f>
        <v>15.81936750578501</v>
      </c>
      <c r="G12" s="9">
        <f>G11/D11*100</f>
        <v>1.781081270598135</v>
      </c>
      <c r="H12" s="6">
        <f>+H11/$H$11*100</f>
        <v>100</v>
      </c>
      <c r="I12" s="13">
        <f>+I11/$H$11*100</f>
        <v>46.35004097241191</v>
      </c>
      <c r="J12" s="13">
        <f>+J11/$H$11*100</f>
        <v>53.64995902758809</v>
      </c>
      <c r="K12" s="8">
        <f>K11/J11*100</f>
        <v>83.28135938394959</v>
      </c>
      <c r="L12" s="8">
        <f>L11/J11*100</f>
        <v>15.509450773245085</v>
      </c>
      <c r="M12" s="9">
        <f>M11/J11*100</f>
        <v>1.2091898428053205</v>
      </c>
    </row>
    <row r="13" spans="1:13" ht="15" customHeight="1">
      <c r="A13" s="14" t="s">
        <v>10</v>
      </c>
      <c r="B13" s="15">
        <f aca="true" t="shared" si="0" ref="B13:M13">+B11/B7*100</f>
        <v>64.80607556958465</v>
      </c>
      <c r="C13" s="8">
        <f t="shared" si="0"/>
        <v>62.77266117304896</v>
      </c>
      <c r="D13" s="8">
        <f t="shared" si="0"/>
        <v>65.77345263352089</v>
      </c>
      <c r="E13" s="8">
        <f t="shared" si="0"/>
        <v>64.72240581625908</v>
      </c>
      <c r="F13" s="8">
        <f t="shared" si="0"/>
        <v>70.69884048887496</v>
      </c>
      <c r="G13" s="9">
        <f t="shared" si="0"/>
        <v>75.82089552238806</v>
      </c>
      <c r="H13" s="8">
        <f t="shared" si="0"/>
        <v>69.12601194269395</v>
      </c>
      <c r="I13" s="8">
        <f t="shared" si="0"/>
        <v>75.85070123484383</v>
      </c>
      <c r="J13" s="8">
        <f t="shared" si="0"/>
        <v>64.20807453416148</v>
      </c>
      <c r="K13" s="8">
        <f t="shared" si="0"/>
        <v>62.463007159904535</v>
      </c>
      <c r="L13" s="8">
        <f t="shared" si="0"/>
        <v>73.98299939283545</v>
      </c>
      <c r="M13" s="9">
        <f t="shared" si="0"/>
        <v>83.33333333333334</v>
      </c>
    </row>
    <row r="14" spans="1:13" ht="14.25" customHeight="1">
      <c r="A14" s="40"/>
      <c r="B14" s="16"/>
      <c r="C14" s="17"/>
      <c r="D14" s="17"/>
      <c r="E14" s="17"/>
      <c r="F14" s="17"/>
      <c r="G14" s="18"/>
      <c r="H14" s="6"/>
      <c r="I14" s="6"/>
      <c r="J14" s="6"/>
      <c r="K14" s="6"/>
      <c r="L14" s="6"/>
      <c r="M14" s="7"/>
    </row>
    <row r="15" spans="1:13" ht="15" customHeight="1">
      <c r="A15" s="41" t="s">
        <v>11</v>
      </c>
      <c r="B15" s="3">
        <v>6777</v>
      </c>
      <c r="C15" s="4">
        <v>80</v>
      </c>
      <c r="D15" s="4">
        <v>6697</v>
      </c>
      <c r="E15" s="4">
        <v>5689</v>
      </c>
      <c r="F15" s="4">
        <v>928</v>
      </c>
      <c r="G15" s="5">
        <v>80</v>
      </c>
      <c r="H15" s="6">
        <v>8085</v>
      </c>
      <c r="I15" s="6">
        <v>222</v>
      </c>
      <c r="J15" s="6">
        <v>7863</v>
      </c>
      <c r="K15" s="6">
        <v>6973</v>
      </c>
      <c r="L15" s="6">
        <v>853</v>
      </c>
      <c r="M15" s="7">
        <v>37</v>
      </c>
    </row>
    <row r="16" spans="1:13" ht="15" customHeight="1">
      <c r="A16" s="14" t="s">
        <v>12</v>
      </c>
      <c r="B16" s="3">
        <f>B15/B15*100</f>
        <v>100</v>
      </c>
      <c r="C16" s="8">
        <f>C15/B15*100</f>
        <v>1.1804633318577542</v>
      </c>
      <c r="D16" s="8">
        <f>D15/B15*100</f>
        <v>98.81953666814225</v>
      </c>
      <c r="E16" s="8">
        <f>E15/D15*100</f>
        <v>84.94848439599821</v>
      </c>
      <c r="F16" s="8">
        <f>F15/D15*100</f>
        <v>13.85695087352546</v>
      </c>
      <c r="G16" s="9">
        <f>G15/D15*100</f>
        <v>1.1945647304763327</v>
      </c>
      <c r="H16" s="6">
        <f>+H15/$H$15*100</f>
        <v>100</v>
      </c>
      <c r="I16" s="13">
        <f>+I15/$H$15*100</f>
        <v>2.74582560296846</v>
      </c>
      <c r="J16" s="13">
        <f>+J15/$H$15*100</f>
        <v>97.25417439703155</v>
      </c>
      <c r="K16" s="8">
        <f>K15/J15*100</f>
        <v>88.68116494976472</v>
      </c>
      <c r="L16" s="8">
        <f>L15/J15*100</f>
        <v>10.848276739158083</v>
      </c>
      <c r="M16" s="9">
        <f>M15/J15*100</f>
        <v>0.470558311077197</v>
      </c>
    </row>
    <row r="17" spans="1:13" ht="15" customHeight="1">
      <c r="A17" s="14" t="s">
        <v>10</v>
      </c>
      <c r="B17" s="15">
        <f aca="true" t="shared" si="1" ref="B17:M17">+B15/B7*100</f>
        <v>21.180110635372067</v>
      </c>
      <c r="C17" s="8">
        <f t="shared" si="1"/>
        <v>0.7755695588948134</v>
      </c>
      <c r="D17" s="8">
        <f t="shared" si="1"/>
        <v>30.887372013651877</v>
      </c>
      <c r="E17" s="8">
        <f t="shared" si="1"/>
        <v>31.33399427186605</v>
      </c>
      <c r="F17" s="8">
        <f t="shared" si="1"/>
        <v>29.081792541523033</v>
      </c>
      <c r="G17" s="9">
        <f t="shared" si="1"/>
        <v>23.88059701492537</v>
      </c>
      <c r="H17" s="8">
        <f t="shared" si="1"/>
        <v>19.082347943071586</v>
      </c>
      <c r="I17" s="8">
        <f t="shared" si="1"/>
        <v>1.2404313572107055</v>
      </c>
      <c r="J17" s="8">
        <f t="shared" si="1"/>
        <v>32.130598234717226</v>
      </c>
      <c r="K17" s="8">
        <f t="shared" si="1"/>
        <v>33.28400954653938</v>
      </c>
      <c r="L17" s="8">
        <f t="shared" si="1"/>
        <v>25.89556769884639</v>
      </c>
      <c r="M17" s="9">
        <f t="shared" si="1"/>
        <v>16.228070175438596</v>
      </c>
    </row>
    <row r="18" spans="1:13" ht="14.25" customHeight="1">
      <c r="A18" s="40"/>
      <c r="B18" s="11"/>
      <c r="C18" s="17"/>
      <c r="D18" s="17"/>
      <c r="E18" s="17"/>
      <c r="F18" s="17"/>
      <c r="G18" s="18"/>
      <c r="H18" s="6"/>
      <c r="I18" s="6"/>
      <c r="J18" s="6"/>
      <c r="K18" s="6"/>
      <c r="L18" s="6"/>
      <c r="M18" s="7"/>
    </row>
    <row r="19" spans="1:13" ht="15" customHeight="1">
      <c r="A19" s="41" t="s">
        <v>13</v>
      </c>
      <c r="B19" s="3">
        <v>4484</v>
      </c>
      <c r="C19" s="4">
        <v>3760</v>
      </c>
      <c r="D19" s="4">
        <v>724</v>
      </c>
      <c r="E19" s="4">
        <v>716</v>
      </c>
      <c r="F19" s="4">
        <v>7</v>
      </c>
      <c r="G19" s="5">
        <v>1</v>
      </c>
      <c r="H19" s="6">
        <v>4996</v>
      </c>
      <c r="I19" s="6">
        <v>4100</v>
      </c>
      <c r="J19" s="6">
        <v>896</v>
      </c>
      <c r="K19" s="6">
        <v>891</v>
      </c>
      <c r="L19" s="6">
        <v>4</v>
      </c>
      <c r="M19" s="7">
        <v>1</v>
      </c>
    </row>
    <row r="20" spans="1:13" ht="15" customHeight="1">
      <c r="A20" s="14" t="s">
        <v>8</v>
      </c>
      <c r="B20" s="3">
        <f>+B19/$B$19*100</f>
        <v>100</v>
      </c>
      <c r="C20" s="8">
        <f>+C19/$B$19*100</f>
        <v>83.85370205173952</v>
      </c>
      <c r="D20" s="8">
        <f>+D19/$B$19*100</f>
        <v>16.146297948260482</v>
      </c>
      <c r="E20" s="8">
        <f>E19/D19*100</f>
        <v>98.89502762430939</v>
      </c>
      <c r="F20" s="8">
        <f>F19/D19*100</f>
        <v>0.9668508287292817</v>
      </c>
      <c r="G20" s="9">
        <f>G19/D19*100</f>
        <v>0.13812154696132595</v>
      </c>
      <c r="H20" s="6">
        <f>+H19/$H$19*100</f>
        <v>100</v>
      </c>
      <c r="I20" s="13">
        <f>+I19/$H$19*100</f>
        <v>82.06565252201761</v>
      </c>
      <c r="J20" s="13">
        <f>+J19/$H$19*100</f>
        <v>17.934347477982385</v>
      </c>
      <c r="K20" s="8">
        <f>K19/J19*100</f>
        <v>99.44196428571429</v>
      </c>
      <c r="L20" s="8">
        <f>L19/J19*100</f>
        <v>0.4464285714285714</v>
      </c>
      <c r="M20" s="9">
        <f>M19/J19*100</f>
        <v>0.11160714285714285</v>
      </c>
    </row>
    <row r="21" spans="1:13" ht="15" customHeight="1">
      <c r="A21" s="14" t="s">
        <v>10</v>
      </c>
      <c r="B21" s="15">
        <f aca="true" t="shared" si="2" ref="B21:M21">+B19/B7*100</f>
        <v>14.013813795043284</v>
      </c>
      <c r="C21" s="8">
        <f t="shared" si="2"/>
        <v>36.451769268056225</v>
      </c>
      <c r="D21" s="8">
        <f t="shared" si="2"/>
        <v>3.3391753528272297</v>
      </c>
      <c r="E21" s="8">
        <f t="shared" si="2"/>
        <v>3.943599911874862</v>
      </c>
      <c r="F21" s="8">
        <f t="shared" si="2"/>
        <v>0.21936696960200563</v>
      </c>
      <c r="G21" s="9">
        <f t="shared" si="2"/>
        <v>0.2985074626865672</v>
      </c>
      <c r="H21" s="8">
        <f t="shared" si="2"/>
        <v>11.791640114234465</v>
      </c>
      <c r="I21" s="8">
        <f t="shared" si="2"/>
        <v>22.908867407945465</v>
      </c>
      <c r="J21" s="8">
        <f t="shared" si="2"/>
        <v>3.6613272311212817</v>
      </c>
      <c r="K21" s="8">
        <f t="shared" si="2"/>
        <v>4.2529832935560865</v>
      </c>
      <c r="L21" s="8">
        <f t="shared" si="2"/>
        <v>0.12143290831815423</v>
      </c>
      <c r="M21" s="9">
        <f t="shared" si="2"/>
        <v>0.43859649122807015</v>
      </c>
    </row>
    <row r="22" spans="1:13" ht="14.25" customHeight="1">
      <c r="A22" s="40"/>
      <c r="B22" s="3"/>
      <c r="C22" s="4"/>
      <c r="D22" s="4"/>
      <c r="E22" s="4"/>
      <c r="F22" s="4"/>
      <c r="G22" s="5"/>
      <c r="H22" s="6"/>
      <c r="I22" s="6"/>
      <c r="J22" s="6"/>
      <c r="K22" s="6"/>
      <c r="L22" s="6"/>
      <c r="M22" s="7"/>
    </row>
    <row r="23" spans="1:13" ht="15" customHeight="1">
      <c r="A23" s="42" t="s">
        <v>14</v>
      </c>
      <c r="B23" s="3">
        <v>14597</v>
      </c>
      <c r="C23" s="4">
        <v>7541</v>
      </c>
      <c r="D23" s="4">
        <v>7056</v>
      </c>
      <c r="E23" s="4">
        <v>7016</v>
      </c>
      <c r="F23" s="4">
        <v>37</v>
      </c>
      <c r="G23" s="5">
        <v>3</v>
      </c>
      <c r="H23" s="6">
        <v>19233</v>
      </c>
      <c r="I23" s="6">
        <v>9720</v>
      </c>
      <c r="J23" s="6">
        <v>9513</v>
      </c>
      <c r="K23" s="6">
        <v>8938</v>
      </c>
      <c r="L23" s="6">
        <v>550</v>
      </c>
      <c r="M23" s="7">
        <v>25</v>
      </c>
    </row>
    <row r="24" spans="1:13" ht="15" customHeight="1">
      <c r="A24" s="14" t="s">
        <v>12</v>
      </c>
      <c r="B24" s="3">
        <f>+B23/$B$23*100</f>
        <v>100</v>
      </c>
      <c r="C24" s="8">
        <f>+C23/$B$23*100</f>
        <v>51.66130026717819</v>
      </c>
      <c r="D24" s="8">
        <f>+D23/$B$23*100</f>
        <v>48.33869973282181</v>
      </c>
      <c r="E24" s="8">
        <f>E23/D23*100</f>
        <v>99.43310657596372</v>
      </c>
      <c r="F24" s="8">
        <f>F23/D23*100</f>
        <v>0.5243764172335601</v>
      </c>
      <c r="G24" s="9">
        <f>G23/D23*100</f>
        <v>0.04251700680272109</v>
      </c>
      <c r="H24" s="12">
        <f>+H23/$H$23*100</f>
        <v>100</v>
      </c>
      <c r="I24" s="17">
        <f>+I23/$H$23*100</f>
        <v>50.53813757604117</v>
      </c>
      <c r="J24" s="17">
        <f>+J23/$H$23*100</f>
        <v>49.46186242395882</v>
      </c>
      <c r="K24" s="8">
        <f>K23/J23*100</f>
        <v>93.95563965100389</v>
      </c>
      <c r="L24" s="8">
        <f>L23/J23*100</f>
        <v>5.781562072952801</v>
      </c>
      <c r="M24" s="9">
        <f>M23/J23*100</f>
        <v>0.26279827604330913</v>
      </c>
    </row>
    <row r="25" spans="1:13" ht="15" customHeight="1">
      <c r="A25" s="14" t="s">
        <v>10</v>
      </c>
      <c r="B25" s="15">
        <f aca="true" t="shared" si="3" ref="B25:M25">+B23/B7*100</f>
        <v>45.61990186579992</v>
      </c>
      <c r="C25" s="8">
        <f t="shared" si="3"/>
        <v>73.10712554532235</v>
      </c>
      <c r="D25" s="8">
        <f t="shared" si="3"/>
        <v>32.54312332810627</v>
      </c>
      <c r="E25" s="8">
        <f t="shared" si="3"/>
        <v>38.64287287948888</v>
      </c>
      <c r="F25" s="8">
        <f t="shared" si="3"/>
        <v>1.1595111250391725</v>
      </c>
      <c r="G25" s="9">
        <f t="shared" si="3"/>
        <v>0.8955223880597015</v>
      </c>
      <c r="H25" s="8">
        <f t="shared" si="3"/>
        <v>45.3940380938894</v>
      </c>
      <c r="I25" s="8">
        <f t="shared" si="3"/>
        <v>54.310778342739006</v>
      </c>
      <c r="J25" s="8">
        <f t="shared" si="3"/>
        <v>38.87299771167048</v>
      </c>
      <c r="K25" s="8">
        <f t="shared" si="3"/>
        <v>42.66348448687351</v>
      </c>
      <c r="L25" s="8">
        <f t="shared" si="3"/>
        <v>16.697024893746203</v>
      </c>
      <c r="M25" s="9">
        <f t="shared" si="3"/>
        <v>10.964912280701753</v>
      </c>
    </row>
    <row r="26" spans="1:13" ht="14.25" customHeight="1">
      <c r="A26" s="40"/>
      <c r="B26" s="3"/>
      <c r="C26" s="4"/>
      <c r="D26" s="4"/>
      <c r="E26" s="4"/>
      <c r="F26" s="4"/>
      <c r="G26" s="5"/>
      <c r="H26" s="6"/>
      <c r="I26" s="6"/>
      <c r="J26" s="6"/>
      <c r="K26" s="6"/>
      <c r="L26" s="6"/>
      <c r="M26" s="7"/>
    </row>
    <row r="27" spans="1:13" ht="15" customHeight="1">
      <c r="A27" s="2" t="s">
        <v>15</v>
      </c>
      <c r="B27" s="3">
        <v>30401</v>
      </c>
      <c r="C27" s="4">
        <v>669</v>
      </c>
      <c r="D27" s="4">
        <v>29732</v>
      </c>
      <c r="E27" s="4">
        <v>13197</v>
      </c>
      <c r="F27" s="4">
        <v>12822</v>
      </c>
      <c r="G27" s="5">
        <v>3713</v>
      </c>
      <c r="H27" s="6">
        <v>33570</v>
      </c>
      <c r="I27" s="6">
        <v>2207</v>
      </c>
      <c r="J27" s="6">
        <v>31362</v>
      </c>
      <c r="K27" s="6">
        <v>16330</v>
      </c>
      <c r="L27" s="6">
        <v>12504</v>
      </c>
      <c r="M27" s="7">
        <v>2527</v>
      </c>
    </row>
    <row r="28" spans="1:13" ht="15" customHeight="1">
      <c r="A28" s="14" t="s">
        <v>12</v>
      </c>
      <c r="B28" s="3">
        <f>+B27/$B$27*100</f>
        <v>100</v>
      </c>
      <c r="C28" s="8">
        <f>+C27/$B$27*100</f>
        <v>2.200585507055689</v>
      </c>
      <c r="D28" s="8">
        <f>+D27/$B$27*100</f>
        <v>97.79941449294431</v>
      </c>
      <c r="E28" s="8">
        <f>E27/D27*100</f>
        <v>44.38651957486883</v>
      </c>
      <c r="F28" s="8">
        <f>F27/D27*100</f>
        <v>43.12525225346428</v>
      </c>
      <c r="G28" s="9">
        <f>G27/D27*100</f>
        <v>12.48822817166689</v>
      </c>
      <c r="H28" s="6">
        <f>+H27/$H$27*100</f>
        <v>100</v>
      </c>
      <c r="I28" s="13">
        <f>+I27/$H$27*100</f>
        <v>6.574322311587727</v>
      </c>
      <c r="J28" s="13">
        <f>+J27/$H$27*100</f>
        <v>93.42269883824844</v>
      </c>
      <c r="K28" s="8">
        <f>K27/J27*100</f>
        <v>52.06938333014476</v>
      </c>
      <c r="L28" s="8">
        <f>L27/J27*100</f>
        <v>39.86990625597857</v>
      </c>
      <c r="M28" s="9">
        <f>M27/J27*100</f>
        <v>8.057521841719279</v>
      </c>
    </row>
    <row r="29" spans="1:13" ht="15" customHeight="1">
      <c r="A29" s="14" t="s">
        <v>16</v>
      </c>
      <c r="B29" s="15">
        <f aca="true" t="shared" si="4" ref="B29:M29">+B27/B32*100</f>
        <v>99.15525114155251</v>
      </c>
      <c r="C29" s="8">
        <f t="shared" si="4"/>
        <v>130.1556420233463</v>
      </c>
      <c r="D29" s="8">
        <f t="shared" si="4"/>
        <v>98.62668347376103</v>
      </c>
      <c r="E29" s="8">
        <f t="shared" si="4"/>
        <v>93.4168613293693</v>
      </c>
      <c r="F29" s="8">
        <f t="shared" si="4"/>
        <v>102.83926852743022</v>
      </c>
      <c r="G29" s="9">
        <f t="shared" si="4"/>
        <v>104.56209518445507</v>
      </c>
      <c r="H29" s="8">
        <f t="shared" si="4"/>
        <v>99.84236980638254</v>
      </c>
      <c r="I29" s="8">
        <f t="shared" si="4"/>
        <v>139.86058301647654</v>
      </c>
      <c r="J29" s="8">
        <f t="shared" si="4"/>
        <v>97.86862224996099</v>
      </c>
      <c r="K29" s="8">
        <f t="shared" si="4"/>
        <v>93.77512346387964</v>
      </c>
      <c r="L29" s="8">
        <f t="shared" si="4"/>
        <v>102.44981564932405</v>
      </c>
      <c r="M29" s="9">
        <f t="shared" si="4"/>
        <v>104.16323165704864</v>
      </c>
    </row>
    <row r="30" spans="1:13" ht="15" customHeight="1">
      <c r="A30" s="14" t="s">
        <v>17</v>
      </c>
      <c r="B30" s="15">
        <f aca="true" t="shared" si="5" ref="B30:M30">+B27/B7</f>
        <v>0.9501203237803544</v>
      </c>
      <c r="C30" s="8">
        <f t="shared" si="5"/>
        <v>0.06485700436257877</v>
      </c>
      <c r="D30" s="8">
        <f t="shared" si="5"/>
        <v>1.371275712572641</v>
      </c>
      <c r="E30" s="8">
        <f t="shared" si="5"/>
        <v>0.726867151354924</v>
      </c>
      <c r="F30" s="8">
        <f t="shared" si="5"/>
        <v>4.018176120338452</v>
      </c>
      <c r="G30" s="9">
        <f t="shared" si="5"/>
        <v>11.08358208955224</v>
      </c>
      <c r="H30" s="8">
        <f t="shared" si="5"/>
        <v>0.7923245769312469</v>
      </c>
      <c r="I30" s="8">
        <f t="shared" si="5"/>
        <v>0.12331675699837961</v>
      </c>
      <c r="J30" s="8">
        <f t="shared" si="5"/>
        <v>1.2815462569467146</v>
      </c>
      <c r="K30" s="8">
        <f t="shared" si="5"/>
        <v>0.7794749403341289</v>
      </c>
      <c r="L30" s="8">
        <f t="shared" si="5"/>
        <v>3.795992714025501</v>
      </c>
      <c r="M30" s="9">
        <f t="shared" si="5"/>
        <v>11.083333333333334</v>
      </c>
    </row>
    <row r="31" spans="1:13" ht="14.25" customHeight="1">
      <c r="A31" s="40"/>
      <c r="B31" s="3"/>
      <c r="C31" s="4"/>
      <c r="D31" s="4"/>
      <c r="E31" s="4"/>
      <c r="F31" s="4"/>
      <c r="G31" s="5"/>
      <c r="H31" s="6"/>
      <c r="I31" s="6"/>
      <c r="J31" s="6"/>
      <c r="K31" s="6"/>
      <c r="L31" s="6"/>
      <c r="M31" s="7"/>
    </row>
    <row r="32" spans="1:13" ht="15" customHeight="1">
      <c r="A32" s="41" t="s">
        <v>47</v>
      </c>
      <c r="B32" s="3">
        <v>30660</v>
      </c>
      <c r="C32" s="4">
        <v>514</v>
      </c>
      <c r="D32" s="4">
        <v>30146</v>
      </c>
      <c r="E32" s="4">
        <v>14127</v>
      </c>
      <c r="F32" s="4">
        <v>12468</v>
      </c>
      <c r="G32" s="5">
        <v>3551</v>
      </c>
      <c r="H32" s="6">
        <v>33623</v>
      </c>
      <c r="I32" s="6">
        <v>1578</v>
      </c>
      <c r="J32" s="6">
        <v>32045</v>
      </c>
      <c r="K32" s="6">
        <v>17414</v>
      </c>
      <c r="L32" s="6">
        <v>12205</v>
      </c>
      <c r="M32" s="7">
        <v>2426</v>
      </c>
    </row>
    <row r="33" spans="1:13" ht="15" customHeight="1">
      <c r="A33" s="14" t="s">
        <v>12</v>
      </c>
      <c r="B33" s="3">
        <f>+B32/$B$32*100</f>
        <v>100</v>
      </c>
      <c r="C33" s="8">
        <f>+C32/$B$32*100</f>
        <v>1.6764514024787995</v>
      </c>
      <c r="D33" s="8">
        <f>+D32/$B$32*100</f>
        <v>98.32354859752121</v>
      </c>
      <c r="E33" s="8">
        <f>E32/D32*100</f>
        <v>46.86193856564718</v>
      </c>
      <c r="F33" s="8">
        <f>F32/D32*100</f>
        <v>41.35872089166058</v>
      </c>
      <c r="G33" s="9">
        <f>G32/D32*100</f>
        <v>11.77934054269223</v>
      </c>
      <c r="H33" s="6">
        <f>+H32/$H$32*100</f>
        <v>100</v>
      </c>
      <c r="I33" s="13">
        <f>+I32/$H$32*100</f>
        <v>4.693215953365256</v>
      </c>
      <c r="J33" s="13">
        <f>+J32/$H$32*100</f>
        <v>95.30678404663475</v>
      </c>
      <c r="K33" s="8">
        <f>K32/J32*100</f>
        <v>54.342331096894995</v>
      </c>
      <c r="L33" s="8">
        <f>L32/J32*100</f>
        <v>38.08706506475269</v>
      </c>
      <c r="M33" s="9">
        <f>M32/J32*100</f>
        <v>7.5706038383523175</v>
      </c>
    </row>
    <row r="34" spans="1:13" ht="15" customHeight="1">
      <c r="A34" s="14" t="s">
        <v>17</v>
      </c>
      <c r="B34" s="15">
        <f aca="true" t="shared" si="6" ref="B34:M34">+B32/B7</f>
        <v>0.9582148326405601</v>
      </c>
      <c r="C34" s="8">
        <f t="shared" si="6"/>
        <v>0.04983034415899176</v>
      </c>
      <c r="D34" s="8">
        <f t="shared" si="6"/>
        <v>1.3903698920763767</v>
      </c>
      <c r="E34" s="8">
        <f t="shared" si="6"/>
        <v>0.7780898876404494</v>
      </c>
      <c r="F34" s="8">
        <f t="shared" si="6"/>
        <v>3.907239109996866</v>
      </c>
      <c r="G34" s="9">
        <f t="shared" si="6"/>
        <v>10.6</v>
      </c>
      <c r="H34" s="8">
        <f t="shared" si="6"/>
        <v>0.7935754915150228</v>
      </c>
      <c r="I34" s="8">
        <f t="shared" si="6"/>
        <v>0.08817120187740962</v>
      </c>
      <c r="J34" s="8">
        <f t="shared" si="6"/>
        <v>1.3094557044785877</v>
      </c>
      <c r="K34" s="8">
        <f t="shared" si="6"/>
        <v>0.831217183770883</v>
      </c>
      <c r="L34" s="8">
        <f t="shared" si="6"/>
        <v>3.7052216150576807</v>
      </c>
      <c r="M34" s="9">
        <f t="shared" si="6"/>
        <v>10.640350877192983</v>
      </c>
    </row>
    <row r="35" spans="1:13" ht="9.75" customHeight="1">
      <c r="A35" s="43"/>
      <c r="B35" s="11"/>
      <c r="C35" s="12"/>
      <c r="D35" s="12"/>
      <c r="E35" s="12"/>
      <c r="F35" s="12"/>
      <c r="G35" s="7"/>
      <c r="H35" s="6"/>
      <c r="I35" s="6"/>
      <c r="J35" s="6"/>
      <c r="K35" s="6"/>
      <c r="L35" s="6"/>
      <c r="M35" s="7"/>
    </row>
    <row r="36" spans="1:13" ht="15" customHeight="1">
      <c r="A36" s="44" t="s">
        <v>48</v>
      </c>
      <c r="B36" s="3">
        <v>1904</v>
      </c>
      <c r="C36" s="4">
        <v>321</v>
      </c>
      <c r="D36" s="4">
        <v>1583</v>
      </c>
      <c r="E36" s="4">
        <v>1095</v>
      </c>
      <c r="F36" s="4">
        <v>412</v>
      </c>
      <c r="G36" s="5">
        <v>76</v>
      </c>
      <c r="H36" s="6">
        <v>3633</v>
      </c>
      <c r="I36" s="6">
        <v>1020</v>
      </c>
      <c r="J36" s="6">
        <v>2613</v>
      </c>
      <c r="K36" s="6">
        <v>1878</v>
      </c>
      <c r="L36" s="6">
        <v>651</v>
      </c>
      <c r="M36" s="7">
        <v>84</v>
      </c>
    </row>
    <row r="37" spans="1:13" ht="15" customHeight="1">
      <c r="A37" s="14" t="s">
        <v>12</v>
      </c>
      <c r="B37" s="19">
        <f>+B36/$B$36*100</f>
        <v>100</v>
      </c>
      <c r="C37" s="8">
        <f>+C36/$B$36*100</f>
        <v>16.85924369747899</v>
      </c>
      <c r="D37" s="8">
        <f>+D36/$B$36*100</f>
        <v>83.14075630252101</v>
      </c>
      <c r="E37" s="8">
        <f>E36/D36*100</f>
        <v>69.1724573594441</v>
      </c>
      <c r="F37" s="8">
        <f>F36/D36*100</f>
        <v>26.026531901452937</v>
      </c>
      <c r="G37" s="9">
        <f>G36/D36*100</f>
        <v>4.801010739102969</v>
      </c>
      <c r="H37" s="20">
        <f>+H36/$H$36*100</f>
        <v>100</v>
      </c>
      <c r="I37" s="13">
        <f>+I36/$H$36*100</f>
        <v>28.075970272502065</v>
      </c>
      <c r="J37" s="13">
        <f>+J36/$H$36*100</f>
        <v>71.92402972749794</v>
      </c>
      <c r="K37" s="8">
        <f>K36/J36*100</f>
        <v>71.87141216991964</v>
      </c>
      <c r="L37" s="8">
        <f>L36/J36*100</f>
        <v>24.913892078071182</v>
      </c>
      <c r="M37" s="9">
        <f>M36/J36*100</f>
        <v>3.214695752009185</v>
      </c>
    </row>
    <row r="38" spans="1:13" ht="15" customHeight="1">
      <c r="A38" s="14" t="s">
        <v>18</v>
      </c>
      <c r="B38" s="15">
        <f aca="true" t="shared" si="7" ref="B38:M38">+B36/B32*100</f>
        <v>6.210045662100456</v>
      </c>
      <c r="C38" s="8">
        <f t="shared" si="7"/>
        <v>62.45136186770428</v>
      </c>
      <c r="D38" s="8">
        <f t="shared" si="7"/>
        <v>5.251111258541764</v>
      </c>
      <c r="E38" s="8">
        <f t="shared" si="7"/>
        <v>7.751114886387768</v>
      </c>
      <c r="F38" s="8">
        <f t="shared" si="7"/>
        <v>3.3044594161052294</v>
      </c>
      <c r="G38" s="9">
        <f t="shared" si="7"/>
        <v>2.1402421852999156</v>
      </c>
      <c r="H38" s="8">
        <f t="shared" si="7"/>
        <v>10.80510364928769</v>
      </c>
      <c r="I38" s="8">
        <f t="shared" si="7"/>
        <v>64.63878326996198</v>
      </c>
      <c r="J38" s="8">
        <f t="shared" si="7"/>
        <v>8.154158215010142</v>
      </c>
      <c r="K38" s="8">
        <f t="shared" si="7"/>
        <v>10.78442632364764</v>
      </c>
      <c r="L38" s="8">
        <f t="shared" si="7"/>
        <v>5.333879557558378</v>
      </c>
      <c r="M38" s="9">
        <f t="shared" si="7"/>
        <v>3.4624896949711457</v>
      </c>
    </row>
    <row r="39" spans="1:13" ht="15" customHeight="1">
      <c r="A39" s="14" t="s">
        <v>17</v>
      </c>
      <c r="B39" s="15">
        <f aca="true" t="shared" si="8" ref="B39:M39">+B36/B7</f>
        <v>0.05950557864799825</v>
      </c>
      <c r="C39" s="8">
        <f t="shared" si="8"/>
        <v>0.031119728550654386</v>
      </c>
      <c r="D39" s="8">
        <f t="shared" si="8"/>
        <v>0.07300986993819758</v>
      </c>
      <c r="E39" s="8">
        <f t="shared" si="8"/>
        <v>0.060310641110376734</v>
      </c>
      <c r="F39" s="8">
        <f t="shared" si="8"/>
        <v>0.1291131306800376</v>
      </c>
      <c r="G39" s="9">
        <f t="shared" si="8"/>
        <v>0.22686567164179106</v>
      </c>
      <c r="H39" s="8">
        <f t="shared" si="8"/>
        <v>0.08574665439354245</v>
      </c>
      <c r="I39" s="8">
        <f t="shared" si="8"/>
        <v>0.05699279208805945</v>
      </c>
      <c r="J39" s="8">
        <f t="shared" si="8"/>
        <v>0.10677508989865969</v>
      </c>
      <c r="K39" s="8">
        <f t="shared" si="8"/>
        <v>0.0896420047732697</v>
      </c>
      <c r="L39" s="8">
        <f t="shared" si="8"/>
        <v>0.19763205828779598</v>
      </c>
      <c r="M39" s="9">
        <f t="shared" si="8"/>
        <v>0.3684210526315789</v>
      </c>
    </row>
    <row r="40" spans="1:13" ht="6.75" customHeight="1">
      <c r="A40" s="45"/>
      <c r="B40" s="3"/>
      <c r="C40" s="4"/>
      <c r="D40" s="4"/>
      <c r="E40" s="4"/>
      <c r="F40" s="4"/>
      <c r="G40" s="5"/>
      <c r="H40" s="6"/>
      <c r="I40" s="6"/>
      <c r="J40" s="6"/>
      <c r="K40" s="6"/>
      <c r="L40" s="6"/>
      <c r="M40" s="7"/>
    </row>
    <row r="41" spans="1:13" ht="15" customHeight="1">
      <c r="A41" s="44" t="s">
        <v>49</v>
      </c>
      <c r="B41" s="3">
        <v>26328</v>
      </c>
      <c r="C41" s="4">
        <v>50</v>
      </c>
      <c r="D41" s="4">
        <v>26278</v>
      </c>
      <c r="E41" s="4">
        <v>11999</v>
      </c>
      <c r="F41" s="4">
        <v>11082</v>
      </c>
      <c r="G41" s="5">
        <v>3197</v>
      </c>
      <c r="H41" s="6">
        <v>26253</v>
      </c>
      <c r="I41" s="6">
        <v>27</v>
      </c>
      <c r="J41" s="6">
        <v>26226</v>
      </c>
      <c r="K41" s="6">
        <v>14033</v>
      </c>
      <c r="L41" s="6">
        <v>10246</v>
      </c>
      <c r="M41" s="7">
        <v>1947</v>
      </c>
    </row>
    <row r="42" spans="1:13" ht="15" customHeight="1">
      <c r="A42" s="14" t="s">
        <v>12</v>
      </c>
      <c r="B42" s="3">
        <f>+B41/$B$41*100</f>
        <v>100</v>
      </c>
      <c r="C42" s="8">
        <f>+C41/$B$41*100</f>
        <v>0.1899118808872683</v>
      </c>
      <c r="D42" s="8">
        <f>+D41/$B$41*100</f>
        <v>99.81008811911273</v>
      </c>
      <c r="E42" s="8">
        <f>E41/D41*100</f>
        <v>45.66177030215389</v>
      </c>
      <c r="F42" s="8">
        <f>F41/D41*100</f>
        <v>42.17215922064084</v>
      </c>
      <c r="G42" s="9">
        <f>G41/D41*100</f>
        <v>12.166070477205267</v>
      </c>
      <c r="H42" s="6">
        <f>+H41/$H$41*100</f>
        <v>100</v>
      </c>
      <c r="I42" s="13">
        <f>+I41/$H$41*100</f>
        <v>0.10284538909838875</v>
      </c>
      <c r="J42" s="13">
        <f>+J41/$H$41*100</f>
        <v>99.89715461090161</v>
      </c>
      <c r="K42" s="8">
        <f>K41/J41*100</f>
        <v>53.50796919087928</v>
      </c>
      <c r="L42" s="8">
        <f>L41/J41*100</f>
        <v>39.06810035842294</v>
      </c>
      <c r="M42" s="9">
        <f>M41/J41*100</f>
        <v>7.423930450697782</v>
      </c>
    </row>
    <row r="43" spans="1:13" ht="15" customHeight="1">
      <c r="A43" s="14" t="s">
        <v>16</v>
      </c>
      <c r="B43" s="15">
        <f aca="true" t="shared" si="9" ref="B43:M43">+B41/B32*100</f>
        <v>85.87084148727985</v>
      </c>
      <c r="C43" s="8">
        <f t="shared" si="9"/>
        <v>9.72762645914397</v>
      </c>
      <c r="D43" s="8">
        <f t="shared" si="9"/>
        <v>87.16911032972865</v>
      </c>
      <c r="E43" s="8">
        <f t="shared" si="9"/>
        <v>84.93664613859984</v>
      </c>
      <c r="F43" s="8">
        <f t="shared" si="9"/>
        <v>88.88354186717999</v>
      </c>
      <c r="G43" s="9">
        <f t="shared" si="9"/>
        <v>90.03097718952408</v>
      </c>
      <c r="H43" s="8">
        <f t="shared" si="9"/>
        <v>78.08048062338281</v>
      </c>
      <c r="I43" s="8">
        <f t="shared" si="9"/>
        <v>1.7110266159695817</v>
      </c>
      <c r="J43" s="8">
        <f t="shared" si="9"/>
        <v>81.84116086753004</v>
      </c>
      <c r="K43" s="8">
        <f t="shared" si="9"/>
        <v>80.58458711381647</v>
      </c>
      <c r="L43" s="8">
        <f t="shared" si="9"/>
        <v>83.94920114707088</v>
      </c>
      <c r="M43" s="9">
        <f t="shared" si="9"/>
        <v>80.2555647155812</v>
      </c>
    </row>
    <row r="44" spans="1:13" ht="15" customHeight="1">
      <c r="A44" s="29" t="s">
        <v>17</v>
      </c>
      <c r="B44" s="21">
        <f aca="true" t="shared" si="10" ref="B44:M44">+B41/B7</f>
        <v>0.8228271400443792</v>
      </c>
      <c r="C44" s="22">
        <f t="shared" si="10"/>
        <v>0.004847309743092583</v>
      </c>
      <c r="D44" s="22">
        <f t="shared" si="10"/>
        <v>1.211973065215386</v>
      </c>
      <c r="E44" s="22">
        <f t="shared" si="10"/>
        <v>0.6608834545053976</v>
      </c>
      <c r="F44" s="22">
        <f t="shared" si="10"/>
        <v>3.472892510184895</v>
      </c>
      <c r="G44" s="23">
        <f t="shared" si="10"/>
        <v>9.543283582089552</v>
      </c>
      <c r="H44" s="22">
        <f t="shared" si="10"/>
        <v>0.6196275578843022</v>
      </c>
      <c r="I44" s="22">
        <f t="shared" si="10"/>
        <v>0.0015086327317427501</v>
      </c>
      <c r="J44" s="22">
        <f t="shared" si="10"/>
        <v>1.0716737495913697</v>
      </c>
      <c r="K44" s="22">
        <f t="shared" si="10"/>
        <v>0.6698329355608592</v>
      </c>
      <c r="L44" s="22">
        <f t="shared" si="10"/>
        <v>3.1105039465695206</v>
      </c>
      <c r="M44" s="23">
        <f t="shared" si="10"/>
        <v>8.539473684210526</v>
      </c>
    </row>
    <row r="45" spans="1:13" ht="15" customHeight="1">
      <c r="A45" s="104" t="s">
        <v>41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5" customHeight="1">
      <c r="A46" s="47" t="s">
        <v>19</v>
      </c>
      <c r="B46" s="24"/>
      <c r="C46" s="25"/>
      <c r="D46" s="4">
        <v>47171</v>
      </c>
      <c r="E46" s="4">
        <v>21430</v>
      </c>
      <c r="F46" s="4">
        <v>19962</v>
      </c>
      <c r="G46" s="5">
        <v>5779</v>
      </c>
      <c r="H46" s="26"/>
      <c r="I46" s="26"/>
      <c r="J46" s="6">
        <v>46739</v>
      </c>
      <c r="K46" s="6">
        <v>25034</v>
      </c>
      <c r="L46" s="6">
        <v>18364</v>
      </c>
      <c r="M46" s="7">
        <v>3341</v>
      </c>
    </row>
    <row r="47" spans="1:13" ht="15" customHeight="1">
      <c r="A47" s="14" t="s">
        <v>8</v>
      </c>
      <c r="B47" s="24"/>
      <c r="C47" s="25"/>
      <c r="D47" s="4">
        <f>+D46/$D$46*100</f>
        <v>100</v>
      </c>
      <c r="E47" s="8">
        <f>+E46/$D$46*100</f>
        <v>45.43045515253016</v>
      </c>
      <c r="F47" s="8">
        <f>+F46/$D$46*100</f>
        <v>42.31837357698586</v>
      </c>
      <c r="G47" s="9">
        <f>+G46/$D$46*100</f>
        <v>12.251171270483983</v>
      </c>
      <c r="H47" s="26"/>
      <c r="I47" s="26"/>
      <c r="J47" s="6">
        <v>100</v>
      </c>
      <c r="K47" s="6">
        <v>53.56</v>
      </c>
      <c r="L47" s="6">
        <v>39.29</v>
      </c>
      <c r="M47" s="7" t="s">
        <v>45</v>
      </c>
    </row>
    <row r="48" spans="1:13" ht="14.25" customHeight="1">
      <c r="A48" s="45"/>
      <c r="B48" s="11"/>
      <c r="C48" s="12"/>
      <c r="D48" s="4"/>
      <c r="E48" s="4"/>
      <c r="F48" s="4"/>
      <c r="G48" s="5"/>
      <c r="H48" s="6"/>
      <c r="I48" s="6"/>
      <c r="J48" s="6"/>
      <c r="K48" s="6"/>
      <c r="L48" s="6"/>
      <c r="M48" s="7"/>
    </row>
    <row r="49" spans="1:13" ht="15" customHeight="1">
      <c r="A49" s="35" t="s">
        <v>40</v>
      </c>
      <c r="B49" s="27"/>
      <c r="C49" s="28"/>
      <c r="D49" s="10">
        <v>200</v>
      </c>
      <c r="E49" s="10">
        <v>206</v>
      </c>
      <c r="F49" s="10">
        <v>196.1</v>
      </c>
      <c r="G49" s="64">
        <v>192.6</v>
      </c>
      <c r="H49" s="65"/>
      <c r="I49" s="65"/>
      <c r="J49" s="20">
        <v>191.02</v>
      </c>
      <c r="K49" s="20">
        <v>193.64</v>
      </c>
      <c r="L49" s="20">
        <v>189.12</v>
      </c>
      <c r="M49" s="66">
        <v>182.56</v>
      </c>
    </row>
    <row r="50" spans="1:13" ht="14.25" customHeight="1">
      <c r="A50" s="48"/>
      <c r="B50" s="11"/>
      <c r="C50" s="12"/>
      <c r="D50" s="12"/>
      <c r="E50" s="12"/>
      <c r="F50" s="12"/>
      <c r="G50" s="7"/>
      <c r="H50" s="6"/>
      <c r="I50" s="6"/>
      <c r="J50" s="6"/>
      <c r="K50" s="6"/>
      <c r="L50" s="6"/>
      <c r="M50" s="7"/>
    </row>
    <row r="51" spans="1:13" ht="15" customHeight="1">
      <c r="A51" s="47" t="s">
        <v>20</v>
      </c>
      <c r="B51" s="3"/>
      <c r="C51" s="4"/>
      <c r="D51" s="4"/>
      <c r="E51" s="4"/>
      <c r="F51" s="4"/>
      <c r="G51" s="5"/>
      <c r="H51" s="6"/>
      <c r="I51" s="6"/>
      <c r="J51" s="6"/>
      <c r="K51" s="6"/>
      <c r="L51" s="6"/>
      <c r="M51" s="7"/>
    </row>
    <row r="52" spans="1:13" ht="15" customHeight="1">
      <c r="A52" s="14" t="s">
        <v>21</v>
      </c>
      <c r="B52" s="24"/>
      <c r="C52" s="25"/>
      <c r="D52" s="4">
        <v>16260</v>
      </c>
      <c r="E52" s="4">
        <v>13039</v>
      </c>
      <c r="F52" s="4">
        <v>2919</v>
      </c>
      <c r="G52" s="5">
        <v>302</v>
      </c>
      <c r="H52" s="26"/>
      <c r="I52" s="26"/>
      <c r="J52" s="6">
        <v>18498</v>
      </c>
      <c r="K52" s="6">
        <v>15539</v>
      </c>
      <c r="L52" s="6">
        <v>2767</v>
      </c>
      <c r="M52" s="7">
        <v>192</v>
      </c>
    </row>
    <row r="53" spans="1:13" ht="15" customHeight="1">
      <c r="A53" s="14" t="s">
        <v>22</v>
      </c>
      <c r="B53" s="24"/>
      <c r="C53" s="25"/>
      <c r="D53" s="8">
        <f>+D52/D7*100</f>
        <v>74.99308181902039</v>
      </c>
      <c r="E53" s="8">
        <f>+E52/E7*100</f>
        <v>71.81647940074907</v>
      </c>
      <c r="F53" s="8">
        <f>+F52/F7*100</f>
        <v>91.47602632403635</v>
      </c>
      <c r="G53" s="9">
        <f>+G52/G7*100</f>
        <v>90.14925373134328</v>
      </c>
      <c r="H53" s="26"/>
      <c r="I53" s="26"/>
      <c r="J53" s="8">
        <f>+J52/J7*100</f>
        <v>75.58842759071592</v>
      </c>
      <c r="K53" s="8">
        <f>+K52/K7*100</f>
        <v>74.17183770883055</v>
      </c>
      <c r="L53" s="8">
        <f>+L52/L7*100</f>
        <v>84.00121432908318</v>
      </c>
      <c r="M53" s="9">
        <f>+M52/M7*100</f>
        <v>84.21052631578947</v>
      </c>
    </row>
    <row r="54" spans="1:13" ht="15" customHeight="1">
      <c r="A54" s="14" t="s">
        <v>23</v>
      </c>
      <c r="B54" s="24"/>
      <c r="C54" s="25"/>
      <c r="D54" s="4">
        <v>16471</v>
      </c>
      <c r="E54" s="4">
        <v>7491</v>
      </c>
      <c r="F54" s="4">
        <v>7062</v>
      </c>
      <c r="G54" s="5">
        <v>1918</v>
      </c>
      <c r="H54" s="26"/>
      <c r="I54" s="26"/>
      <c r="J54" s="6">
        <v>20256</v>
      </c>
      <c r="K54" s="6">
        <v>10730</v>
      </c>
      <c r="L54" s="6">
        <v>8008</v>
      </c>
      <c r="M54" s="7">
        <v>1519</v>
      </c>
    </row>
    <row r="55" spans="1:13" ht="15" customHeight="1">
      <c r="A55" s="14" t="s">
        <v>24</v>
      </c>
      <c r="B55" s="24"/>
      <c r="C55" s="25"/>
      <c r="D55" s="8">
        <f>+D54/D41*100</f>
        <v>62.679808204581775</v>
      </c>
      <c r="E55" s="8">
        <f>+E54/E41*100</f>
        <v>62.430202516876406</v>
      </c>
      <c r="F55" s="8">
        <f>+F54/F41*100</f>
        <v>63.72495939361126</v>
      </c>
      <c r="G55" s="9">
        <f>+G54/G41*100</f>
        <v>59.99374413512668</v>
      </c>
      <c r="H55" s="26"/>
      <c r="I55" s="26"/>
      <c r="J55" s="8">
        <f>+J54/J41*100</f>
        <v>77.23633035918554</v>
      </c>
      <c r="K55" s="8">
        <f>+K54/K41*100</f>
        <v>76.46262381529253</v>
      </c>
      <c r="L55" s="8">
        <f>+L54/L41*100</f>
        <v>78.15732968963498</v>
      </c>
      <c r="M55" s="9">
        <f>+M54/M41*100</f>
        <v>78.01746276322548</v>
      </c>
    </row>
    <row r="56" spans="1:13" ht="9" customHeight="1">
      <c r="A56" s="14"/>
      <c r="B56" s="11"/>
      <c r="C56" s="12"/>
      <c r="D56" s="8"/>
      <c r="E56" s="8"/>
      <c r="F56" s="8"/>
      <c r="G56" s="9"/>
      <c r="H56" s="6"/>
      <c r="I56" s="6"/>
      <c r="J56" s="6"/>
      <c r="K56" s="6"/>
      <c r="L56" s="6"/>
      <c r="M56" s="7"/>
    </row>
    <row r="57" spans="1:13" ht="15" customHeight="1">
      <c r="A57" s="35" t="s">
        <v>43</v>
      </c>
      <c r="B57" s="11"/>
      <c r="C57" s="12"/>
      <c r="D57" s="12"/>
      <c r="E57" s="12"/>
      <c r="F57" s="12"/>
      <c r="G57" s="7"/>
      <c r="H57" s="6"/>
      <c r="I57" s="6"/>
      <c r="J57" s="6"/>
      <c r="K57" s="6"/>
      <c r="L57" s="6"/>
      <c r="M57" s="7"/>
    </row>
    <row r="58" spans="1:13" ht="15" customHeight="1">
      <c r="A58" s="49" t="s">
        <v>36</v>
      </c>
      <c r="B58" s="11"/>
      <c r="C58" s="12"/>
      <c r="D58" s="12"/>
      <c r="E58" s="12"/>
      <c r="F58" s="12"/>
      <c r="G58" s="7"/>
      <c r="H58" s="6"/>
      <c r="I58" s="6"/>
      <c r="J58" s="6"/>
      <c r="K58" s="6"/>
      <c r="L58" s="6"/>
      <c r="M58" s="7"/>
    </row>
    <row r="59" spans="1:13" ht="15" customHeight="1">
      <c r="A59" s="14" t="s">
        <v>21</v>
      </c>
      <c r="B59" s="3">
        <v>14159</v>
      </c>
      <c r="C59" s="4">
        <v>1364</v>
      </c>
      <c r="D59" s="4">
        <v>12795</v>
      </c>
      <c r="E59" s="4">
        <v>9612</v>
      </c>
      <c r="F59" s="4">
        <v>2863</v>
      </c>
      <c r="G59" s="5">
        <v>320</v>
      </c>
      <c r="H59" s="6">
        <v>18708</v>
      </c>
      <c r="I59" s="6">
        <v>4737</v>
      </c>
      <c r="J59" s="6">
        <v>13971</v>
      </c>
      <c r="K59" s="6">
        <v>11451</v>
      </c>
      <c r="L59" s="6">
        <v>2330</v>
      </c>
      <c r="M59" s="7">
        <v>190</v>
      </c>
    </row>
    <row r="60" spans="1:13" ht="15" customHeight="1">
      <c r="A60" s="14" t="s">
        <v>10</v>
      </c>
      <c r="B60" s="15">
        <f aca="true" t="shared" si="11" ref="B60:M60">+B59/B7*100</f>
        <v>44.25102353345626</v>
      </c>
      <c r="C60" s="8">
        <f t="shared" si="11"/>
        <v>13.223460979156568</v>
      </c>
      <c r="D60" s="8">
        <f t="shared" si="11"/>
        <v>59.01208375611105</v>
      </c>
      <c r="E60" s="8">
        <f t="shared" si="11"/>
        <v>52.94117647058824</v>
      </c>
      <c r="F60" s="8">
        <f t="shared" si="11"/>
        <v>89.7210905672203</v>
      </c>
      <c r="G60" s="9">
        <f t="shared" si="11"/>
        <v>95.52238805970148</v>
      </c>
      <c r="H60" s="8">
        <f t="shared" si="11"/>
        <v>44.154924591092545</v>
      </c>
      <c r="I60" s="8">
        <f t="shared" si="11"/>
        <v>26.468123149131138</v>
      </c>
      <c r="J60" s="8">
        <f t="shared" si="11"/>
        <v>57.089735207584184</v>
      </c>
      <c r="K60" s="8">
        <f t="shared" si="11"/>
        <v>54.65871121718378</v>
      </c>
      <c r="L60" s="8">
        <f t="shared" si="11"/>
        <v>70.73466909532483</v>
      </c>
      <c r="M60" s="9">
        <f t="shared" si="11"/>
        <v>83.33333333333334</v>
      </c>
    </row>
    <row r="61" spans="1:13" ht="15" customHeight="1">
      <c r="A61" s="14" t="s">
        <v>25</v>
      </c>
      <c r="B61" s="3">
        <v>41166</v>
      </c>
      <c r="C61" s="4">
        <v>2259</v>
      </c>
      <c r="D61" s="4">
        <v>38907</v>
      </c>
      <c r="E61" s="4">
        <v>24263</v>
      </c>
      <c r="F61" s="4">
        <v>12475</v>
      </c>
      <c r="G61" s="5">
        <v>2169</v>
      </c>
      <c r="H61" s="6">
        <v>46395</v>
      </c>
      <c r="I61" s="6">
        <v>8715</v>
      </c>
      <c r="J61" s="6">
        <v>37680</v>
      </c>
      <c r="K61" s="6">
        <v>27648</v>
      </c>
      <c r="L61" s="6">
        <v>8957</v>
      </c>
      <c r="M61" s="7">
        <v>1075</v>
      </c>
    </row>
    <row r="62" spans="1:13" ht="15" customHeight="1">
      <c r="A62" s="14" t="s">
        <v>8</v>
      </c>
      <c r="B62" s="3">
        <f>+B61/$B$61*100</f>
        <v>100</v>
      </c>
      <c r="C62" s="8">
        <f>+C61/$B$61*100</f>
        <v>5.487538259728902</v>
      </c>
      <c r="D62" s="8">
        <f>+D61/$B$61*100</f>
        <v>94.51246174027109</v>
      </c>
      <c r="E62" s="8">
        <f>E61/D61*100</f>
        <v>62.36152877374251</v>
      </c>
      <c r="F62" s="8">
        <f>F61/D61*100</f>
        <v>32.06363893386794</v>
      </c>
      <c r="G62" s="9">
        <f>G61/D61*100</f>
        <v>5.574832292389544</v>
      </c>
      <c r="H62" s="10">
        <f aca="true" t="shared" si="12" ref="H62:M62">+H61/$H$61*100</f>
        <v>100</v>
      </c>
      <c r="I62" s="8">
        <f t="shared" si="12"/>
        <v>18.784351762043325</v>
      </c>
      <c r="J62" s="8">
        <f t="shared" si="12"/>
        <v>81.21564823795667</v>
      </c>
      <c r="K62" s="8">
        <f t="shared" si="12"/>
        <v>59.59262851600388</v>
      </c>
      <c r="L62" s="8">
        <f t="shared" si="12"/>
        <v>19.305959693932536</v>
      </c>
      <c r="M62" s="9">
        <f t="shared" si="12"/>
        <v>2.317060028020261</v>
      </c>
    </row>
    <row r="63" spans="1:13" ht="15" customHeight="1">
      <c r="A63" s="14" t="s">
        <v>26</v>
      </c>
      <c r="B63" s="15">
        <f aca="true" t="shared" si="13" ref="B63:M63">+B61/B7</f>
        <v>1.2865581148232648</v>
      </c>
      <c r="C63" s="8">
        <f t="shared" si="13"/>
        <v>0.21900145419292294</v>
      </c>
      <c r="D63" s="8">
        <f t="shared" si="13"/>
        <v>1.79443778249239</v>
      </c>
      <c r="E63" s="8">
        <f t="shared" si="13"/>
        <v>1.3363626349416171</v>
      </c>
      <c r="F63" s="8">
        <f t="shared" si="13"/>
        <v>3.909432779692886</v>
      </c>
      <c r="G63" s="9">
        <f t="shared" si="13"/>
        <v>6.474626865671642</v>
      </c>
      <c r="H63" s="8">
        <f t="shared" si="13"/>
        <v>1.0950223040430505</v>
      </c>
      <c r="I63" s="8">
        <f t="shared" si="13"/>
        <v>0.4869531206347433</v>
      </c>
      <c r="J63" s="8">
        <f t="shared" si="13"/>
        <v>1.5397188623733247</v>
      </c>
      <c r="K63" s="8">
        <f t="shared" si="13"/>
        <v>1.3197136038186157</v>
      </c>
      <c r="L63" s="8">
        <f t="shared" si="13"/>
        <v>2.7191863995142684</v>
      </c>
      <c r="M63" s="9">
        <f t="shared" si="13"/>
        <v>4.714912280701754</v>
      </c>
    </row>
    <row r="64" spans="1:13" ht="8.25" customHeight="1">
      <c r="A64" s="50"/>
      <c r="B64" s="8"/>
      <c r="C64" s="8"/>
      <c r="D64" s="8"/>
      <c r="E64" s="8"/>
      <c r="F64" s="8"/>
      <c r="G64" s="9"/>
      <c r="H64" s="8"/>
      <c r="I64" s="8"/>
      <c r="J64" s="8"/>
      <c r="K64" s="8"/>
      <c r="L64" s="8"/>
      <c r="M64" s="9"/>
    </row>
    <row r="65" spans="1:13" ht="15" customHeight="1">
      <c r="A65" s="44" t="s">
        <v>27</v>
      </c>
      <c r="B65" s="11"/>
      <c r="C65" s="12"/>
      <c r="D65" s="12"/>
      <c r="E65" s="12"/>
      <c r="F65" s="12"/>
      <c r="G65" s="7"/>
      <c r="H65" s="6"/>
      <c r="I65" s="6"/>
      <c r="J65" s="6"/>
      <c r="K65" s="6"/>
      <c r="L65" s="6"/>
      <c r="M65" s="7"/>
    </row>
    <row r="66" spans="1:13" ht="15" customHeight="1">
      <c r="A66" s="14" t="s">
        <v>28</v>
      </c>
      <c r="B66" s="3">
        <v>15640</v>
      </c>
      <c r="C66" s="4">
        <v>4089</v>
      </c>
      <c r="D66" s="4">
        <v>11551</v>
      </c>
      <c r="E66" s="4">
        <v>9448</v>
      </c>
      <c r="F66" s="4">
        <v>1901</v>
      </c>
      <c r="G66" s="5">
        <v>202</v>
      </c>
      <c r="H66" s="6">
        <v>12188</v>
      </c>
      <c r="I66" s="6">
        <v>3428</v>
      </c>
      <c r="J66" s="6">
        <v>8760</v>
      </c>
      <c r="K66" s="6">
        <v>7271</v>
      </c>
      <c r="L66" s="6">
        <v>1391</v>
      </c>
      <c r="M66" s="7">
        <v>98</v>
      </c>
    </row>
    <row r="67" spans="1:13" ht="15" customHeight="1">
      <c r="A67" s="14" t="s">
        <v>10</v>
      </c>
      <c r="B67" s="15">
        <f aca="true" t="shared" si="14" ref="B67:M67">+B66/B7*100</f>
        <v>48.8795824608557</v>
      </c>
      <c r="C67" s="8">
        <f t="shared" si="14"/>
        <v>39.64129907901115</v>
      </c>
      <c r="D67" s="8">
        <f t="shared" si="14"/>
        <v>53.27460566368416</v>
      </c>
      <c r="E67" s="8">
        <f t="shared" si="14"/>
        <v>52.03789380920908</v>
      </c>
      <c r="F67" s="8">
        <f t="shared" si="14"/>
        <v>59.573801316201816</v>
      </c>
      <c r="G67" s="9">
        <f t="shared" si="14"/>
        <v>60.298507462686565</v>
      </c>
      <c r="H67" s="8">
        <f t="shared" si="14"/>
        <v>28.76631499445349</v>
      </c>
      <c r="I67" s="8">
        <f t="shared" si="14"/>
        <v>19.154048164496842</v>
      </c>
      <c r="J67" s="8">
        <f t="shared" si="14"/>
        <v>35.796011768551814</v>
      </c>
      <c r="K67" s="8">
        <f t="shared" si="14"/>
        <v>34.70644391408115</v>
      </c>
      <c r="L67" s="8">
        <f t="shared" si="14"/>
        <v>42.22829386763813</v>
      </c>
      <c r="M67" s="9">
        <f t="shared" si="14"/>
        <v>42.98245614035088</v>
      </c>
    </row>
    <row r="68" spans="1:13" ht="15" customHeight="1">
      <c r="A68" s="14" t="s">
        <v>29</v>
      </c>
      <c r="B68" s="3">
        <v>34475</v>
      </c>
      <c r="C68" s="4">
        <v>7755</v>
      </c>
      <c r="D68" s="4">
        <v>26720</v>
      </c>
      <c r="E68" s="4">
        <v>20611</v>
      </c>
      <c r="F68" s="4">
        <v>5402</v>
      </c>
      <c r="G68" s="5">
        <v>707</v>
      </c>
      <c r="H68" s="6">
        <v>28777</v>
      </c>
      <c r="I68" s="6">
        <v>7496</v>
      </c>
      <c r="J68" s="6">
        <v>21281</v>
      </c>
      <c r="K68" s="6">
        <v>17111</v>
      </c>
      <c r="L68" s="6">
        <v>3852</v>
      </c>
      <c r="M68" s="7">
        <v>318</v>
      </c>
    </row>
    <row r="69" spans="1:13" ht="15" customHeight="1">
      <c r="A69" s="14" t="s">
        <v>12</v>
      </c>
      <c r="B69" s="3">
        <f>+B68/$B$68*100</f>
        <v>100</v>
      </c>
      <c r="C69" s="8">
        <f>+C68/$B$68*100</f>
        <v>22.494561276287165</v>
      </c>
      <c r="D69" s="8">
        <f>+D68/$B$68*100</f>
        <v>77.50543872371284</v>
      </c>
      <c r="E69" s="8">
        <f>E68/D68*100</f>
        <v>77.1369760479042</v>
      </c>
      <c r="F69" s="8">
        <f>F68/D68*100</f>
        <v>20.21706586826347</v>
      </c>
      <c r="G69" s="9">
        <f>G68/D68*100</f>
        <v>2.645958083832335</v>
      </c>
      <c r="H69" s="10">
        <f>+H68/$H$68*100</f>
        <v>100</v>
      </c>
      <c r="I69" s="8">
        <f>+I68/$H$68*100</f>
        <v>26.04858046356465</v>
      </c>
      <c r="J69" s="8">
        <f>+J68/$H$68*100</f>
        <v>73.95141953643535</v>
      </c>
      <c r="K69" s="8">
        <f>K68/J68*100</f>
        <v>80.40505615337625</v>
      </c>
      <c r="L69" s="8">
        <f>L68/J68*100</f>
        <v>18.10065316479489</v>
      </c>
      <c r="M69" s="9">
        <f>M68/J68*100</f>
        <v>1.4942906818288615</v>
      </c>
    </row>
    <row r="70" spans="1:13" ht="15" customHeight="1">
      <c r="A70" s="14" t="s">
        <v>37</v>
      </c>
      <c r="B70" s="15">
        <f aca="true" t="shared" si="15" ref="B70:M70">+B68/B7</f>
        <v>1.0774447604462918</v>
      </c>
      <c r="C70" s="8">
        <f t="shared" si="15"/>
        <v>0.7518177411536597</v>
      </c>
      <c r="D70" s="8">
        <f t="shared" si="15"/>
        <v>1.2323586385019831</v>
      </c>
      <c r="E70" s="8">
        <f t="shared" si="15"/>
        <v>1.1352170081515753</v>
      </c>
      <c r="F70" s="8">
        <f t="shared" si="15"/>
        <v>1.692886242557192</v>
      </c>
      <c r="G70" s="9">
        <f t="shared" si="15"/>
        <v>2.1104477611940298</v>
      </c>
      <c r="H70" s="8">
        <f t="shared" si="15"/>
        <v>0.6791994146663834</v>
      </c>
      <c r="I70" s="8">
        <f t="shared" si="15"/>
        <v>0.4188411465608761</v>
      </c>
      <c r="J70" s="8">
        <f t="shared" si="15"/>
        <v>0.8696060804184373</v>
      </c>
      <c r="K70" s="8">
        <f t="shared" si="15"/>
        <v>0.8167541766109785</v>
      </c>
      <c r="L70" s="8">
        <f t="shared" si="15"/>
        <v>1.169398907103825</v>
      </c>
      <c r="M70" s="9">
        <f t="shared" si="15"/>
        <v>1.394736842105263</v>
      </c>
    </row>
    <row r="71" spans="1:13" ht="7.5" customHeight="1">
      <c r="A71" s="14"/>
      <c r="B71" s="15"/>
      <c r="C71" s="8"/>
      <c r="D71" s="8"/>
      <c r="E71" s="8"/>
      <c r="F71" s="8"/>
      <c r="G71" s="9"/>
      <c r="H71" s="8"/>
      <c r="I71" s="8"/>
      <c r="J71" s="8"/>
      <c r="K71" s="8"/>
      <c r="L71" s="8"/>
      <c r="M71" s="9"/>
    </row>
    <row r="72" spans="1:13" ht="15" customHeight="1">
      <c r="A72" s="44" t="s">
        <v>30</v>
      </c>
      <c r="B72" s="11"/>
      <c r="C72" s="12"/>
      <c r="D72" s="12"/>
      <c r="E72" s="12"/>
      <c r="F72" s="12"/>
      <c r="G72" s="7"/>
      <c r="H72" s="6"/>
      <c r="I72" s="6"/>
      <c r="J72" s="6"/>
      <c r="K72" s="6"/>
      <c r="L72" s="6"/>
      <c r="M72" s="7"/>
    </row>
    <row r="73" spans="1:13" ht="15" customHeight="1">
      <c r="A73" s="14" t="s">
        <v>28</v>
      </c>
      <c r="B73" s="3">
        <v>23058</v>
      </c>
      <c r="C73" s="4">
        <v>6382</v>
      </c>
      <c r="D73" s="4">
        <v>16676</v>
      </c>
      <c r="E73" s="4">
        <v>13885</v>
      </c>
      <c r="F73" s="4">
        <v>2531</v>
      </c>
      <c r="G73" s="5">
        <v>260</v>
      </c>
      <c r="H73" s="6">
        <v>23360</v>
      </c>
      <c r="I73" s="6">
        <v>8568</v>
      </c>
      <c r="J73" s="6">
        <v>14792</v>
      </c>
      <c r="K73" s="6">
        <v>12589</v>
      </c>
      <c r="L73" s="6">
        <v>2061</v>
      </c>
      <c r="M73" s="7">
        <v>142</v>
      </c>
    </row>
    <row r="74" spans="1:13" ht="15" customHeight="1">
      <c r="A74" s="14" t="s">
        <v>31</v>
      </c>
      <c r="B74" s="15">
        <f aca="true" t="shared" si="16" ref="B74:M74">+B73/B7*100</f>
        <v>72.06300590680377</v>
      </c>
      <c r="C74" s="8">
        <f t="shared" si="16"/>
        <v>61.87106156083374</v>
      </c>
      <c r="D74" s="8">
        <f t="shared" si="16"/>
        <v>76.91172401070013</v>
      </c>
      <c r="E74" s="8">
        <f t="shared" si="16"/>
        <v>76.4760960564001</v>
      </c>
      <c r="F74" s="8">
        <f t="shared" si="16"/>
        <v>79.31682858038232</v>
      </c>
      <c r="G74" s="9">
        <f t="shared" si="16"/>
        <v>77.61194029850746</v>
      </c>
      <c r="H74" s="8">
        <f t="shared" si="16"/>
        <v>55.13465033397059</v>
      </c>
      <c r="I74" s="8">
        <f t="shared" si="16"/>
        <v>47.87394535396994</v>
      </c>
      <c r="J74" s="8">
        <f t="shared" si="16"/>
        <v>60.444589735207586</v>
      </c>
      <c r="K74" s="8">
        <f t="shared" si="16"/>
        <v>60.09069212410502</v>
      </c>
      <c r="L74" s="8">
        <f t="shared" si="16"/>
        <v>62.568306010928964</v>
      </c>
      <c r="M74" s="9">
        <f t="shared" si="16"/>
        <v>62.28070175438597</v>
      </c>
    </row>
    <row r="75" spans="1:13" ht="15" customHeight="1">
      <c r="A75" s="14" t="s">
        <v>44</v>
      </c>
      <c r="B75" s="3">
        <v>178987</v>
      </c>
      <c r="C75" s="4">
        <v>35033</v>
      </c>
      <c r="D75" s="4">
        <v>143954</v>
      </c>
      <c r="E75" s="4">
        <v>108506</v>
      </c>
      <c r="F75" s="4">
        <v>30988</v>
      </c>
      <c r="G75" s="5">
        <v>4460</v>
      </c>
      <c r="H75" s="6">
        <v>125961</v>
      </c>
      <c r="I75" s="6">
        <v>37041</v>
      </c>
      <c r="J75" s="6">
        <v>88920</v>
      </c>
      <c r="K75" s="6">
        <v>71073</v>
      </c>
      <c r="L75" s="6">
        <v>16437</v>
      </c>
      <c r="M75" s="7">
        <v>1410</v>
      </c>
    </row>
    <row r="76" spans="1:13" ht="15" customHeight="1">
      <c r="A76" s="14" t="s">
        <v>8</v>
      </c>
      <c r="B76" s="3">
        <f>+B75/$B$75*100</f>
        <v>100</v>
      </c>
      <c r="C76" s="8">
        <f>+C75/$B$75*100</f>
        <v>19.572929877588873</v>
      </c>
      <c r="D76" s="8">
        <f>+D75/$B$75*100</f>
        <v>80.42707012241112</v>
      </c>
      <c r="E76" s="8">
        <f>E75/D75*100</f>
        <v>75.37546716312156</v>
      </c>
      <c r="F76" s="8">
        <f>F75/D75*100</f>
        <v>21.526320908067856</v>
      </c>
      <c r="G76" s="9">
        <f>G75/D75*100</f>
        <v>3.0982119288105925</v>
      </c>
      <c r="H76" s="10">
        <f>+H75/$H$75*100</f>
        <v>100</v>
      </c>
      <c r="I76" s="8">
        <f>+I75/$H$75*100</f>
        <v>29.406721127968183</v>
      </c>
      <c r="J76" s="8">
        <f>+J75/$H$75*100</f>
        <v>70.59327887203182</v>
      </c>
      <c r="K76" s="8">
        <f>K75/J75*100</f>
        <v>79.92914979757086</v>
      </c>
      <c r="L76" s="8">
        <f>L75/J75*100</f>
        <v>18.48515519568151</v>
      </c>
      <c r="M76" s="9">
        <f>M75/J75*100</f>
        <v>1.5856950067476383</v>
      </c>
    </row>
    <row r="77" spans="1:13" ht="15" customHeight="1">
      <c r="A77" s="14" t="s">
        <v>38</v>
      </c>
      <c r="B77" s="15">
        <f aca="true" t="shared" si="17" ref="B77:M77">+B75/B7</f>
        <v>5.593868175141419</v>
      </c>
      <c r="C77" s="8">
        <f t="shared" si="17"/>
        <v>3.39631604459525</v>
      </c>
      <c r="D77" s="8">
        <f t="shared" si="17"/>
        <v>6.639332164929434</v>
      </c>
      <c r="E77" s="8">
        <f t="shared" si="17"/>
        <v>5.976316369244327</v>
      </c>
      <c r="F77" s="8">
        <f t="shared" si="17"/>
        <v>9.711062362895644</v>
      </c>
      <c r="G77" s="9">
        <f t="shared" si="17"/>
        <v>13.313432835820896</v>
      </c>
      <c r="H77" s="8">
        <f t="shared" si="17"/>
        <v>2.9729519223960916</v>
      </c>
      <c r="I77" s="8">
        <f t="shared" si="17"/>
        <v>2.0696764820919706</v>
      </c>
      <c r="J77" s="8">
        <f t="shared" si="17"/>
        <v>3.6335403726708075</v>
      </c>
      <c r="K77" s="8">
        <f t="shared" si="17"/>
        <v>3.392505966587112</v>
      </c>
      <c r="L77" s="8">
        <f t="shared" si="17"/>
        <v>4.989981785063752</v>
      </c>
      <c r="M77" s="9">
        <f t="shared" si="17"/>
        <v>6.184210526315789</v>
      </c>
    </row>
    <row r="78" spans="1:13" ht="18.75" customHeight="1">
      <c r="A78" s="44" t="s">
        <v>64</v>
      </c>
      <c r="B78" s="3"/>
      <c r="C78" s="4"/>
      <c r="D78" s="4"/>
      <c r="E78" s="4"/>
      <c r="F78" s="4"/>
      <c r="G78" s="5"/>
      <c r="H78" s="6"/>
      <c r="I78" s="6"/>
      <c r="J78" s="6"/>
      <c r="K78" s="6"/>
      <c r="L78" s="6"/>
      <c r="M78" s="7"/>
    </row>
    <row r="79" spans="1:13" ht="15" customHeight="1">
      <c r="A79" s="14" t="s">
        <v>28</v>
      </c>
      <c r="B79" s="3">
        <v>13682</v>
      </c>
      <c r="C79" s="4">
        <v>3050</v>
      </c>
      <c r="D79" s="4">
        <v>10632</v>
      </c>
      <c r="E79" s="4">
        <v>8376</v>
      </c>
      <c r="F79" s="4">
        <v>2009</v>
      </c>
      <c r="G79" s="5">
        <v>247</v>
      </c>
      <c r="H79" s="6">
        <v>14455</v>
      </c>
      <c r="I79" s="6">
        <v>4533</v>
      </c>
      <c r="J79" s="6">
        <v>9922</v>
      </c>
      <c r="K79" s="6">
        <v>8276</v>
      </c>
      <c r="L79" s="6">
        <v>1531</v>
      </c>
      <c r="M79" s="7">
        <v>115</v>
      </c>
    </row>
    <row r="80" spans="1:13" ht="15" customHeight="1">
      <c r="A80" s="14" t="s">
        <v>31</v>
      </c>
      <c r="B80" s="15">
        <f aca="true" t="shared" si="18" ref="B80:M80">+B79/B7*100</f>
        <v>42.76025877426009</v>
      </c>
      <c r="C80" s="8">
        <f t="shared" si="18"/>
        <v>29.568589432864762</v>
      </c>
      <c r="D80" s="8">
        <f t="shared" si="18"/>
        <v>49.03606678350705</v>
      </c>
      <c r="E80" s="8">
        <f t="shared" si="18"/>
        <v>46.13350958360872</v>
      </c>
      <c r="F80" s="8">
        <f t="shared" si="18"/>
        <v>62.95832027577561</v>
      </c>
      <c r="G80" s="9">
        <f t="shared" si="18"/>
        <v>73.73134328358208</v>
      </c>
      <c r="H80" s="8">
        <f t="shared" si="18"/>
        <v>34.116925110340105</v>
      </c>
      <c r="I80" s="8">
        <f t="shared" si="18"/>
        <v>25.328267307369952</v>
      </c>
      <c r="J80" s="8">
        <f t="shared" si="18"/>
        <v>40.544295521412224</v>
      </c>
      <c r="K80" s="8">
        <f t="shared" si="18"/>
        <v>39.5035799522673</v>
      </c>
      <c r="L80" s="8">
        <f t="shared" si="18"/>
        <v>46.47844565877352</v>
      </c>
      <c r="M80" s="9">
        <f t="shared" si="18"/>
        <v>50.43859649122807</v>
      </c>
    </row>
    <row r="81" spans="1:13" ht="15" customHeight="1">
      <c r="A81" s="14" t="s">
        <v>32</v>
      </c>
      <c r="B81" s="3">
        <v>50388</v>
      </c>
      <c r="C81" s="4">
        <v>8576</v>
      </c>
      <c r="D81" s="4">
        <v>41812</v>
      </c>
      <c r="E81" s="4">
        <v>29657</v>
      </c>
      <c r="F81" s="4">
        <v>10445</v>
      </c>
      <c r="G81" s="5">
        <v>1710</v>
      </c>
      <c r="H81" s="6">
        <v>72271</v>
      </c>
      <c r="I81" s="6">
        <v>18447</v>
      </c>
      <c r="J81" s="6">
        <v>53824</v>
      </c>
      <c r="K81" s="6">
        <v>42746</v>
      </c>
      <c r="L81" s="6">
        <v>10066</v>
      </c>
      <c r="M81" s="7">
        <v>1012</v>
      </c>
    </row>
    <row r="82" spans="1:13" ht="15" customHeight="1">
      <c r="A82" s="14" t="s">
        <v>8</v>
      </c>
      <c r="B82" s="3">
        <f>+B81/$B$81*100</f>
        <v>100</v>
      </c>
      <c r="C82" s="8">
        <f>+C81/$B$81*100</f>
        <v>17.019925379058506</v>
      </c>
      <c r="D82" s="8">
        <f>+D81/$B$81*100</f>
        <v>82.9800746209415</v>
      </c>
      <c r="E82" s="8">
        <f>E81/D81*100</f>
        <v>70.92939825887305</v>
      </c>
      <c r="F82" s="8">
        <f>F81/D81*100</f>
        <v>24.980866736821966</v>
      </c>
      <c r="G82" s="9">
        <f>G81/D81*100</f>
        <v>4.089735004304984</v>
      </c>
      <c r="H82" s="10">
        <f>+H81/$H$81*100</f>
        <v>100</v>
      </c>
      <c r="I82" s="8">
        <f>+I81/$H$81*100</f>
        <v>25.524760969130078</v>
      </c>
      <c r="J82" s="8">
        <f>+J81/$H$81*100</f>
        <v>74.47523903086991</v>
      </c>
      <c r="K82" s="8">
        <f>K81/J81*100</f>
        <v>79.41810344827587</v>
      </c>
      <c r="L82" s="8">
        <f>L81/J81*100</f>
        <v>18.701694411414984</v>
      </c>
      <c r="M82" s="9">
        <f>M81/J81*100</f>
        <v>1.8802021403091558</v>
      </c>
    </row>
    <row r="83" spans="1:13" ht="15" customHeight="1">
      <c r="A83" s="29" t="s">
        <v>39</v>
      </c>
      <c r="B83" s="21">
        <f aca="true" t="shared" si="19" ref="B83:M83">+B81/B7</f>
        <v>1.574772634934525</v>
      </c>
      <c r="C83" s="22">
        <f t="shared" si="19"/>
        <v>0.83141056713524</v>
      </c>
      <c r="D83" s="22">
        <f t="shared" si="19"/>
        <v>1.928419887464256</v>
      </c>
      <c r="E83" s="22">
        <f t="shared" si="19"/>
        <v>1.6334545053976648</v>
      </c>
      <c r="F83" s="22">
        <f t="shared" si="19"/>
        <v>3.27326856784707</v>
      </c>
      <c r="G83" s="23">
        <f t="shared" si="19"/>
        <v>5.104477611940299</v>
      </c>
      <c r="H83" s="22">
        <f t="shared" si="19"/>
        <v>1.7057518468691732</v>
      </c>
      <c r="I83" s="22">
        <f t="shared" si="19"/>
        <v>1.0307314074984635</v>
      </c>
      <c r="J83" s="22">
        <f t="shared" si="19"/>
        <v>2.199411572409284</v>
      </c>
      <c r="K83" s="22">
        <f t="shared" si="19"/>
        <v>2.040381861575179</v>
      </c>
      <c r="L83" s="22">
        <f t="shared" si="19"/>
        <v>3.055859137826351</v>
      </c>
      <c r="M83" s="23">
        <f t="shared" si="19"/>
        <v>4.43859649122807</v>
      </c>
    </row>
    <row r="84" spans="1:13" ht="15" customHeight="1">
      <c r="A84" s="104" t="s">
        <v>41</v>
      </c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</row>
    <row r="85" spans="1:7" ht="15" customHeight="1">
      <c r="A85" s="31"/>
      <c r="B85" s="31"/>
      <c r="C85" s="31"/>
      <c r="D85" s="31"/>
      <c r="E85" s="31"/>
      <c r="F85" s="31"/>
      <c r="G85" s="31"/>
    </row>
  </sheetData>
  <mergeCells count="12">
    <mergeCell ref="A45:M45"/>
    <mergeCell ref="A84:M84"/>
    <mergeCell ref="A1:M1"/>
    <mergeCell ref="A4:A6"/>
    <mergeCell ref="B4:G4"/>
    <mergeCell ref="H4:M4"/>
    <mergeCell ref="B5:B6"/>
    <mergeCell ref="C5:C6"/>
    <mergeCell ref="D5:G5"/>
    <mergeCell ref="H5:H6"/>
    <mergeCell ref="I5:I6"/>
    <mergeCell ref="J5:M5"/>
  </mergeCells>
  <printOptions/>
  <pageMargins left="1" right="0.75" top="1" bottom="1" header="0.5" footer="0.5"/>
  <pageSetup firstPageNumber="35" useFirstPageNumber="1" horizontalDpi="600" verticalDpi="600" orientation="portrait" r:id="rId1"/>
  <headerFooter alignWithMargins="0">
    <oddFooter>&amp;L&amp;"Arial Narrow,Regular"&amp;9Zila Series : Kurigram&amp;C&amp;"Arial Narrow,Regular"&amp;P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86"/>
  <sheetViews>
    <sheetView workbookViewId="0" topLeftCell="A1">
      <selection activeCell="K18" sqref="K18"/>
    </sheetView>
  </sheetViews>
  <sheetFormatPr defaultColWidth="9.140625" defaultRowHeight="15" customHeight="1"/>
  <cols>
    <col min="1" max="1" width="21.28125" style="32" customWidth="1"/>
    <col min="2" max="2" width="6.28125" style="32" customWidth="1"/>
    <col min="3" max="3" width="6.00390625" style="32" customWidth="1"/>
    <col min="4" max="7" width="4.57421875" style="32" customWidth="1"/>
    <col min="8" max="8" width="5.8515625" style="31" customWidth="1"/>
    <col min="9" max="12" width="5.7109375" style="31" customWidth="1"/>
    <col min="13" max="13" width="5.8515625" style="31" customWidth="1"/>
    <col min="14" max="14" width="9.28125" style="31" bestFit="1" customWidth="1"/>
    <col min="15" max="15" width="12.28125" style="31" bestFit="1" customWidth="1"/>
    <col min="16" max="16384" width="9.140625" style="31" customWidth="1"/>
  </cols>
  <sheetData>
    <row r="1" spans="1:13" ht="15" customHeight="1">
      <c r="A1" s="80" t="s">
        <v>62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1.25" customHeigh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5" customHeight="1">
      <c r="A3" s="58" t="s">
        <v>54</v>
      </c>
      <c r="B3" s="54"/>
      <c r="C3" s="54"/>
      <c r="D3" s="54"/>
      <c r="E3" s="54"/>
      <c r="F3" s="54"/>
      <c r="G3" s="59" t="s">
        <v>71</v>
      </c>
      <c r="H3" s="54"/>
      <c r="I3" s="59"/>
      <c r="J3" s="54"/>
      <c r="K3" s="54"/>
      <c r="L3" s="54"/>
      <c r="M3" s="56" t="s">
        <v>0</v>
      </c>
    </row>
    <row r="4" spans="1:13" ht="15" customHeight="1">
      <c r="A4" s="93" t="s">
        <v>1</v>
      </c>
      <c r="B4" s="94">
        <v>1996</v>
      </c>
      <c r="C4" s="94"/>
      <c r="D4" s="94"/>
      <c r="E4" s="94"/>
      <c r="F4" s="94"/>
      <c r="G4" s="94"/>
      <c r="H4" s="94">
        <v>2008</v>
      </c>
      <c r="I4" s="94"/>
      <c r="J4" s="94"/>
      <c r="K4" s="94"/>
      <c r="L4" s="94"/>
      <c r="M4" s="94"/>
    </row>
    <row r="5" spans="1:13" ht="15" customHeight="1">
      <c r="A5" s="93"/>
      <c r="B5" s="95" t="s">
        <v>2</v>
      </c>
      <c r="C5" s="95" t="s">
        <v>35</v>
      </c>
      <c r="D5" s="93" t="s">
        <v>3</v>
      </c>
      <c r="E5" s="93"/>
      <c r="F5" s="93"/>
      <c r="G5" s="93"/>
      <c r="H5" s="92" t="s">
        <v>2</v>
      </c>
      <c r="I5" s="92" t="s">
        <v>35</v>
      </c>
      <c r="J5" s="93" t="s">
        <v>3</v>
      </c>
      <c r="K5" s="93"/>
      <c r="L5" s="93"/>
      <c r="M5" s="93"/>
    </row>
    <row r="6" spans="1:13" ht="21" customHeight="1">
      <c r="A6" s="93"/>
      <c r="B6" s="95"/>
      <c r="C6" s="95"/>
      <c r="D6" s="1" t="s">
        <v>42</v>
      </c>
      <c r="E6" s="1" t="s">
        <v>4</v>
      </c>
      <c r="F6" s="1" t="s">
        <v>5</v>
      </c>
      <c r="G6" s="1" t="s">
        <v>6</v>
      </c>
      <c r="H6" s="92"/>
      <c r="I6" s="92"/>
      <c r="J6" s="1" t="s">
        <v>42</v>
      </c>
      <c r="K6" s="1" t="s">
        <v>4</v>
      </c>
      <c r="L6" s="1" t="s">
        <v>5</v>
      </c>
      <c r="M6" s="1" t="s">
        <v>6</v>
      </c>
    </row>
    <row r="7" spans="1:13" ht="15" customHeight="1">
      <c r="A7" s="2" t="s">
        <v>7</v>
      </c>
      <c r="B7" s="3">
        <v>29936</v>
      </c>
      <c r="C7" s="4">
        <v>10458</v>
      </c>
      <c r="D7" s="4">
        <v>19478</v>
      </c>
      <c r="E7" s="4">
        <v>14688</v>
      </c>
      <c r="F7" s="4">
        <v>3999</v>
      </c>
      <c r="G7" s="5">
        <v>791</v>
      </c>
      <c r="H7" s="6">
        <v>47123</v>
      </c>
      <c r="I7" s="6">
        <v>19088</v>
      </c>
      <c r="J7" s="6">
        <v>28035</v>
      </c>
      <c r="K7" s="6">
        <v>23027</v>
      </c>
      <c r="L7" s="6">
        <v>4472</v>
      </c>
      <c r="M7" s="7">
        <v>536</v>
      </c>
    </row>
    <row r="8" spans="1:13" ht="15" customHeight="1">
      <c r="A8" s="14" t="s">
        <v>8</v>
      </c>
      <c r="B8" s="3">
        <f>+B7/$B$7*100</f>
        <v>100</v>
      </c>
      <c r="C8" s="8">
        <f>+C7/$B$7*100</f>
        <v>34.93452699091395</v>
      </c>
      <c r="D8" s="8">
        <f>+D7/$B$7*100</f>
        <v>65.06547300908605</v>
      </c>
      <c r="E8" s="8">
        <f>E7/D7*100</f>
        <v>75.40815278776056</v>
      </c>
      <c r="F8" s="8">
        <f>F7/D7*100</f>
        <v>20.530855323955233</v>
      </c>
      <c r="G8" s="9">
        <f>G7/D7*100</f>
        <v>4.060991888284218</v>
      </c>
      <c r="H8" s="10">
        <f>+H7/$H$7*100</f>
        <v>100</v>
      </c>
      <c r="I8" s="8">
        <f>+I7/$H$7*100</f>
        <v>40.50675890753984</v>
      </c>
      <c r="J8" s="8">
        <v>59.49</v>
      </c>
      <c r="K8" s="8">
        <f>K7/J7*100</f>
        <v>82.13661494560371</v>
      </c>
      <c r="L8" s="8">
        <f>L7/J7*100</f>
        <v>15.951489209916176</v>
      </c>
      <c r="M8" s="9">
        <f>M7/J7*100</f>
        <v>1.9118958444801142</v>
      </c>
    </row>
    <row r="9" spans="1:13" ht="14.25" customHeight="1">
      <c r="A9" s="40"/>
      <c r="B9" s="3"/>
      <c r="C9" s="4"/>
      <c r="D9" s="4"/>
      <c r="E9" s="4"/>
      <c r="F9" s="4"/>
      <c r="G9" s="5"/>
      <c r="H9" s="6"/>
      <c r="I9" s="6"/>
      <c r="J9" s="6"/>
      <c r="K9" s="6"/>
      <c r="L9" s="6"/>
      <c r="M9" s="7"/>
    </row>
    <row r="10" spans="1:13" ht="15" customHeight="1">
      <c r="A10" s="41" t="s">
        <v>46</v>
      </c>
      <c r="B10" s="11"/>
      <c r="C10" s="12"/>
      <c r="D10" s="12"/>
      <c r="E10" s="12"/>
      <c r="F10" s="12"/>
      <c r="G10" s="7"/>
      <c r="H10" s="6"/>
      <c r="I10" s="6"/>
      <c r="J10" s="6"/>
      <c r="K10" s="6"/>
      <c r="L10" s="6"/>
      <c r="M10" s="7"/>
    </row>
    <row r="11" spans="1:13" ht="15" customHeight="1">
      <c r="A11" s="41" t="s">
        <v>9</v>
      </c>
      <c r="B11" s="3">
        <v>17319</v>
      </c>
      <c r="C11" s="4">
        <v>6439</v>
      </c>
      <c r="D11" s="4">
        <v>10880</v>
      </c>
      <c r="E11" s="4">
        <v>7897</v>
      </c>
      <c r="F11" s="4">
        <v>2450</v>
      </c>
      <c r="G11" s="5">
        <v>533</v>
      </c>
      <c r="H11" s="6">
        <v>28500</v>
      </c>
      <c r="I11" s="6">
        <v>13102</v>
      </c>
      <c r="J11" s="6">
        <v>15398</v>
      </c>
      <c r="K11" s="6">
        <v>12411</v>
      </c>
      <c r="L11" s="6">
        <v>2625</v>
      </c>
      <c r="M11" s="7">
        <v>362</v>
      </c>
    </row>
    <row r="12" spans="1:13" ht="15" customHeight="1">
      <c r="A12" s="14" t="s">
        <v>8</v>
      </c>
      <c r="B12" s="3">
        <f>+B11/$B$11*100</f>
        <v>100</v>
      </c>
      <c r="C12" s="8">
        <f>+C11/$B$11*100</f>
        <v>37.17882094809169</v>
      </c>
      <c r="D12" s="8">
        <f>+D11/$B$11*100</f>
        <v>62.8211790519083</v>
      </c>
      <c r="E12" s="8">
        <f>E11/D11*100</f>
        <v>72.58272058823529</v>
      </c>
      <c r="F12" s="8">
        <f>F11/D11*100</f>
        <v>22.518382352941178</v>
      </c>
      <c r="G12" s="9">
        <f>G11/D11*100</f>
        <v>4.898897058823529</v>
      </c>
      <c r="H12" s="6">
        <f>+H11/$H$11*100</f>
        <v>100</v>
      </c>
      <c r="I12" s="13">
        <f>+I11/$H$11*100</f>
        <v>45.9719298245614</v>
      </c>
      <c r="J12" s="13">
        <f>+J11/$H$11*100</f>
        <v>54.02807017543859</v>
      </c>
      <c r="K12" s="8">
        <f>K11/J11*100</f>
        <v>80.6013768021821</v>
      </c>
      <c r="L12" s="8">
        <f>L11/J11*100</f>
        <v>17.047668528380306</v>
      </c>
      <c r="M12" s="9">
        <f>M11/J11*100</f>
        <v>2.350954669437589</v>
      </c>
    </row>
    <row r="13" spans="1:13" ht="15" customHeight="1">
      <c r="A13" s="14" t="s">
        <v>10</v>
      </c>
      <c r="B13" s="15">
        <f aca="true" t="shared" si="0" ref="B13:M13">+B11/B7*100</f>
        <v>57.853420630678784</v>
      </c>
      <c r="C13" s="8">
        <f t="shared" si="0"/>
        <v>61.570089883342895</v>
      </c>
      <c r="D13" s="8">
        <f t="shared" si="0"/>
        <v>55.85789095389671</v>
      </c>
      <c r="E13" s="8">
        <f t="shared" si="0"/>
        <v>53.76497821350763</v>
      </c>
      <c r="F13" s="8">
        <f t="shared" si="0"/>
        <v>61.265316329082275</v>
      </c>
      <c r="G13" s="9">
        <f t="shared" si="0"/>
        <v>67.38305941845765</v>
      </c>
      <c r="H13" s="8">
        <f t="shared" si="0"/>
        <v>60.48002037221739</v>
      </c>
      <c r="I13" s="8">
        <f t="shared" si="0"/>
        <v>68.63998323554065</v>
      </c>
      <c r="J13" s="8">
        <f t="shared" si="0"/>
        <v>54.92420189049403</v>
      </c>
      <c r="K13" s="8">
        <f t="shared" si="0"/>
        <v>53.89759847135971</v>
      </c>
      <c r="L13" s="8">
        <f t="shared" si="0"/>
        <v>58.69856887298748</v>
      </c>
      <c r="M13" s="9">
        <f t="shared" si="0"/>
        <v>67.53731343283582</v>
      </c>
    </row>
    <row r="14" spans="1:13" ht="14.25" customHeight="1">
      <c r="A14" s="40"/>
      <c r="B14" s="16"/>
      <c r="C14" s="17"/>
      <c r="D14" s="17"/>
      <c r="E14" s="17"/>
      <c r="F14" s="17"/>
      <c r="G14" s="18"/>
      <c r="H14" s="6"/>
      <c r="I14" s="6"/>
      <c r="J14" s="6"/>
      <c r="K14" s="6"/>
      <c r="L14" s="6"/>
      <c r="M14" s="7"/>
    </row>
    <row r="15" spans="1:13" ht="15" customHeight="1">
      <c r="A15" s="41" t="s">
        <v>11</v>
      </c>
      <c r="B15" s="3">
        <v>7745</v>
      </c>
      <c r="C15" s="4">
        <v>225</v>
      </c>
      <c r="D15" s="4">
        <v>7520</v>
      </c>
      <c r="E15" s="4">
        <v>5732</v>
      </c>
      <c r="F15" s="4">
        <v>1531</v>
      </c>
      <c r="G15" s="5">
        <v>257</v>
      </c>
      <c r="H15" s="6">
        <v>11324</v>
      </c>
      <c r="I15" s="6">
        <v>219</v>
      </c>
      <c r="J15" s="6">
        <v>11105</v>
      </c>
      <c r="K15" s="6">
        <v>9111</v>
      </c>
      <c r="L15" s="6">
        <v>1820</v>
      </c>
      <c r="M15" s="7">
        <v>174</v>
      </c>
    </row>
    <row r="16" spans="1:13" ht="15" customHeight="1">
      <c r="A16" s="14" t="s">
        <v>12</v>
      </c>
      <c r="B16" s="3">
        <f>B15/B15*100</f>
        <v>100</v>
      </c>
      <c r="C16" s="8">
        <f>C15/B15*100</f>
        <v>2.905100064557779</v>
      </c>
      <c r="D16" s="8">
        <f>D15/B15*100</f>
        <v>97.09489993544223</v>
      </c>
      <c r="E16" s="8">
        <f>E15/D15*100</f>
        <v>76.22340425531915</v>
      </c>
      <c r="F16" s="8">
        <f>F15/D15*100</f>
        <v>20.35904255319149</v>
      </c>
      <c r="G16" s="9">
        <f>G15/D15*100</f>
        <v>3.4175531914893615</v>
      </c>
      <c r="H16" s="6">
        <f>+H15/$H$15*100</f>
        <v>100</v>
      </c>
      <c r="I16" s="13">
        <f>+I15/$H$15*100</f>
        <v>1.9339456022606851</v>
      </c>
      <c r="J16" s="13">
        <f>+J15/$H$15*100</f>
        <v>98.06605439773931</v>
      </c>
      <c r="K16" s="8">
        <f>K15/J15*100</f>
        <v>82.0441242683476</v>
      </c>
      <c r="L16" s="8">
        <f>L15/J15*100</f>
        <v>16.389013957676724</v>
      </c>
      <c r="M16" s="9">
        <f>M15/J15*100</f>
        <v>1.5668617739756867</v>
      </c>
    </row>
    <row r="17" spans="1:13" ht="15" customHeight="1">
      <c r="A17" s="14" t="s">
        <v>10</v>
      </c>
      <c r="B17" s="15">
        <f aca="true" t="shared" si="1" ref="B17:M17">+B15/B7*100</f>
        <v>25.871859967931588</v>
      </c>
      <c r="C17" s="8">
        <f t="shared" si="1"/>
        <v>2.1514629948364887</v>
      </c>
      <c r="D17" s="8">
        <f t="shared" si="1"/>
        <v>38.60765992401684</v>
      </c>
      <c r="E17" s="8">
        <f t="shared" si="1"/>
        <v>39.025054466230934</v>
      </c>
      <c r="F17" s="8">
        <f t="shared" si="1"/>
        <v>38.284571142785694</v>
      </c>
      <c r="G17" s="9">
        <f t="shared" si="1"/>
        <v>32.4905183312263</v>
      </c>
      <c r="H17" s="8">
        <f t="shared" si="1"/>
        <v>24.030728094561045</v>
      </c>
      <c r="I17" s="8">
        <f t="shared" si="1"/>
        <v>1.1473176865046102</v>
      </c>
      <c r="J17" s="8">
        <f t="shared" si="1"/>
        <v>39.61120028535759</v>
      </c>
      <c r="K17" s="8">
        <f t="shared" si="1"/>
        <v>39.566595735441</v>
      </c>
      <c r="L17" s="8">
        <f t="shared" si="1"/>
        <v>40.69767441860465</v>
      </c>
      <c r="M17" s="9">
        <f t="shared" si="1"/>
        <v>32.46268656716418</v>
      </c>
    </row>
    <row r="18" spans="1:13" ht="14.25" customHeight="1">
      <c r="A18" s="40"/>
      <c r="B18" s="11"/>
      <c r="C18" s="17"/>
      <c r="D18" s="17"/>
      <c r="E18" s="17"/>
      <c r="F18" s="17"/>
      <c r="G18" s="18"/>
      <c r="H18" s="6"/>
      <c r="I18" s="6"/>
      <c r="J18" s="6"/>
      <c r="K18" s="6"/>
      <c r="L18" s="6"/>
      <c r="M18" s="7"/>
    </row>
    <row r="19" spans="1:13" ht="15" customHeight="1">
      <c r="A19" s="41" t="s">
        <v>13</v>
      </c>
      <c r="B19" s="3">
        <v>4872</v>
      </c>
      <c r="C19" s="4">
        <v>3794</v>
      </c>
      <c r="D19" s="4">
        <v>1078</v>
      </c>
      <c r="E19" s="4">
        <v>1059</v>
      </c>
      <c r="F19" s="4">
        <v>18</v>
      </c>
      <c r="G19" s="5">
        <v>1</v>
      </c>
      <c r="H19" s="6">
        <v>7299</v>
      </c>
      <c r="I19" s="6">
        <v>5767</v>
      </c>
      <c r="J19" s="6">
        <v>1532</v>
      </c>
      <c r="K19" s="6">
        <v>1505</v>
      </c>
      <c r="L19" s="6">
        <v>27</v>
      </c>
      <c r="M19" s="7">
        <v>0</v>
      </c>
    </row>
    <row r="20" spans="1:13" ht="15" customHeight="1">
      <c r="A20" s="14" t="s">
        <v>8</v>
      </c>
      <c r="B20" s="3">
        <f>+B19/$B$19*100</f>
        <v>100</v>
      </c>
      <c r="C20" s="8">
        <f>+C19/$B$19*100</f>
        <v>77.87356321839081</v>
      </c>
      <c r="D20" s="8">
        <f>+D19/$B$19*100</f>
        <v>22.126436781609197</v>
      </c>
      <c r="E20" s="8">
        <f>E19/D19*100</f>
        <v>98.23747680890537</v>
      </c>
      <c r="F20" s="8">
        <f>F19/D19*100</f>
        <v>1.6697588126159555</v>
      </c>
      <c r="G20" s="9">
        <f>G19/D19*100</f>
        <v>0.0927643784786642</v>
      </c>
      <c r="H20" s="6">
        <f>+H19/$H$19*100</f>
        <v>100</v>
      </c>
      <c r="I20" s="13">
        <f>+I19/$H$19*100</f>
        <v>79.01082340046581</v>
      </c>
      <c r="J20" s="13">
        <f>+J19/$H$19*100</f>
        <v>20.989176599534183</v>
      </c>
      <c r="K20" s="8">
        <f>K19/J19*100</f>
        <v>98.23759791122716</v>
      </c>
      <c r="L20" s="8">
        <f>L19/J19*100</f>
        <v>1.762402088772846</v>
      </c>
      <c r="M20" s="9">
        <f>M19/J19*100</f>
        <v>0</v>
      </c>
    </row>
    <row r="21" spans="1:13" ht="15" customHeight="1">
      <c r="A21" s="14" t="s">
        <v>10</v>
      </c>
      <c r="B21" s="15">
        <f aca="true" t="shared" si="2" ref="B21:M21">+B19/B7*100</f>
        <v>16.274719401389632</v>
      </c>
      <c r="C21" s="8">
        <f t="shared" si="2"/>
        <v>36.27844712182062</v>
      </c>
      <c r="D21" s="8">
        <f t="shared" si="2"/>
        <v>5.534449122086457</v>
      </c>
      <c r="E21" s="8">
        <f t="shared" si="2"/>
        <v>7.209967320261438</v>
      </c>
      <c r="F21" s="8">
        <f t="shared" si="2"/>
        <v>0.45011252813203295</v>
      </c>
      <c r="G21" s="9">
        <f t="shared" si="2"/>
        <v>0.12642225031605564</v>
      </c>
      <c r="H21" s="8">
        <f t="shared" si="2"/>
        <v>15.489251533221568</v>
      </c>
      <c r="I21" s="8">
        <f t="shared" si="2"/>
        <v>30.212699077954735</v>
      </c>
      <c r="J21" s="8">
        <f t="shared" si="2"/>
        <v>5.4645978241483855</v>
      </c>
      <c r="K21" s="8">
        <f t="shared" si="2"/>
        <v>6.535805793199288</v>
      </c>
      <c r="L21" s="8">
        <f t="shared" si="2"/>
        <v>0.6037567084078712</v>
      </c>
      <c r="M21" s="9">
        <f t="shared" si="2"/>
        <v>0</v>
      </c>
    </row>
    <row r="22" spans="1:13" ht="14.25" customHeight="1">
      <c r="A22" s="40"/>
      <c r="B22" s="3"/>
      <c r="C22" s="4"/>
      <c r="D22" s="4"/>
      <c r="E22" s="4"/>
      <c r="F22" s="4"/>
      <c r="G22" s="5"/>
      <c r="H22" s="6"/>
      <c r="I22" s="6"/>
      <c r="J22" s="6"/>
      <c r="K22" s="6"/>
      <c r="L22" s="6"/>
      <c r="M22" s="7"/>
    </row>
    <row r="23" spans="1:13" ht="15" customHeight="1">
      <c r="A23" s="42" t="s">
        <v>14</v>
      </c>
      <c r="B23" s="3">
        <v>11061</v>
      </c>
      <c r="C23" s="4">
        <v>6916</v>
      </c>
      <c r="D23" s="4">
        <v>4145</v>
      </c>
      <c r="E23" s="4">
        <v>4048</v>
      </c>
      <c r="F23" s="4">
        <v>85</v>
      </c>
      <c r="G23" s="5">
        <v>12</v>
      </c>
      <c r="H23" s="6">
        <v>27648</v>
      </c>
      <c r="I23" s="6">
        <v>13805</v>
      </c>
      <c r="J23" s="6">
        <v>13843</v>
      </c>
      <c r="K23" s="6">
        <v>12848</v>
      </c>
      <c r="L23" s="6">
        <v>925</v>
      </c>
      <c r="M23" s="7">
        <v>70</v>
      </c>
    </row>
    <row r="24" spans="1:13" ht="15" customHeight="1">
      <c r="A24" s="14" t="s">
        <v>12</v>
      </c>
      <c r="B24" s="3">
        <f>+B23/$B$23*100</f>
        <v>100</v>
      </c>
      <c r="C24" s="8">
        <f>+C23/$B$23*100</f>
        <v>62.525992224934456</v>
      </c>
      <c r="D24" s="8">
        <f>+D23/$B$23*100</f>
        <v>37.474007775065544</v>
      </c>
      <c r="E24" s="8">
        <f>E23/D23*100</f>
        <v>97.65983112183353</v>
      </c>
      <c r="F24" s="8">
        <f>F23/D23*100</f>
        <v>2.0506634499396865</v>
      </c>
      <c r="G24" s="9">
        <f>G23/D23*100</f>
        <v>0.28950542822677927</v>
      </c>
      <c r="H24" s="12">
        <f>+H23/$H$23*100</f>
        <v>100</v>
      </c>
      <c r="I24" s="17">
        <f>+I23/$H$23*100</f>
        <v>49.93127893518518</v>
      </c>
      <c r="J24" s="17">
        <f>+J23/$H$23*100</f>
        <v>50.06872106481482</v>
      </c>
      <c r="K24" s="8">
        <f>K23/J23*100</f>
        <v>92.81225167954923</v>
      </c>
      <c r="L24" s="8">
        <f>L23/J23*100</f>
        <v>6.682077584338655</v>
      </c>
      <c r="M24" s="9">
        <f>M23/J23*100</f>
        <v>0.5056707361121144</v>
      </c>
    </row>
    <row r="25" spans="1:13" ht="15" customHeight="1">
      <c r="A25" s="14" t="s">
        <v>10</v>
      </c>
      <c r="B25" s="15">
        <f aca="true" t="shared" si="3" ref="B25:M25">+B23/B7*100</f>
        <v>36.94882415820417</v>
      </c>
      <c r="C25" s="8">
        <f t="shared" si="3"/>
        <v>66.13119143239625</v>
      </c>
      <c r="D25" s="8">
        <f t="shared" si="3"/>
        <v>21.280418934182155</v>
      </c>
      <c r="E25" s="8">
        <f t="shared" si="3"/>
        <v>27.5599128540305</v>
      </c>
      <c r="F25" s="8">
        <f t="shared" si="3"/>
        <v>2.125531382845711</v>
      </c>
      <c r="G25" s="9">
        <f t="shared" si="3"/>
        <v>1.5170670037926675</v>
      </c>
      <c r="H25" s="8">
        <f t="shared" si="3"/>
        <v>58.67198607898479</v>
      </c>
      <c r="I25" s="8">
        <f t="shared" si="3"/>
        <v>72.32292539815592</v>
      </c>
      <c r="J25" s="8">
        <f t="shared" si="3"/>
        <v>49.37756375958623</v>
      </c>
      <c r="K25" s="8">
        <f t="shared" si="3"/>
        <v>55.79537065184349</v>
      </c>
      <c r="L25" s="8">
        <f t="shared" si="3"/>
        <v>20.684257602862253</v>
      </c>
      <c r="M25" s="9">
        <f t="shared" si="3"/>
        <v>13.059701492537313</v>
      </c>
    </row>
    <row r="26" spans="1:13" ht="14.25" customHeight="1">
      <c r="A26" s="40"/>
      <c r="B26" s="3"/>
      <c r="C26" s="4"/>
      <c r="D26" s="4"/>
      <c r="E26" s="4"/>
      <c r="F26" s="4"/>
      <c r="G26" s="5"/>
      <c r="H26" s="6"/>
      <c r="I26" s="6"/>
      <c r="J26" s="6"/>
      <c r="K26" s="6"/>
      <c r="L26" s="6"/>
      <c r="M26" s="7"/>
    </row>
    <row r="27" spans="1:13" ht="15" customHeight="1">
      <c r="A27" s="2" t="s">
        <v>15</v>
      </c>
      <c r="B27" s="3">
        <v>42045</v>
      </c>
      <c r="C27" s="4">
        <v>1662</v>
      </c>
      <c r="D27" s="4">
        <v>40383</v>
      </c>
      <c r="E27" s="4">
        <v>12664</v>
      </c>
      <c r="F27" s="4">
        <v>16620</v>
      </c>
      <c r="G27" s="5">
        <v>11099</v>
      </c>
      <c r="H27" s="6">
        <v>46579</v>
      </c>
      <c r="I27" s="6">
        <v>2524</v>
      </c>
      <c r="J27" s="6">
        <v>44056</v>
      </c>
      <c r="K27" s="6">
        <v>19523</v>
      </c>
      <c r="L27" s="6">
        <v>17685</v>
      </c>
      <c r="M27" s="7">
        <v>6848</v>
      </c>
    </row>
    <row r="28" spans="1:13" ht="15" customHeight="1">
      <c r="A28" s="14" t="s">
        <v>12</v>
      </c>
      <c r="B28" s="3">
        <f>+B27/$B$27*100</f>
        <v>100</v>
      </c>
      <c r="C28" s="8">
        <f>+C27/$B$27*100</f>
        <v>3.9529075990010702</v>
      </c>
      <c r="D28" s="8">
        <f>+D27/$B$27*100</f>
        <v>96.04709240099893</v>
      </c>
      <c r="E28" s="8">
        <f>E27/D27*100</f>
        <v>31.35973057969938</v>
      </c>
      <c r="F28" s="8">
        <f>F27/D27*100</f>
        <v>41.15593195156378</v>
      </c>
      <c r="G28" s="9">
        <f>G27/D27*100</f>
        <v>27.484337468736847</v>
      </c>
      <c r="H28" s="6">
        <f>+H27/$H$27*100</f>
        <v>100</v>
      </c>
      <c r="I28" s="13">
        <f>+I27/$H$27*100</f>
        <v>5.418750939264475</v>
      </c>
      <c r="J28" s="13">
        <f>+J27/$H$27*100</f>
        <v>94.58339595096503</v>
      </c>
      <c r="K28" s="8">
        <f>K27/J27*100</f>
        <v>44.314054839295444</v>
      </c>
      <c r="L28" s="8">
        <f>L27/J27*100</f>
        <v>40.14209188305793</v>
      </c>
      <c r="M28" s="9">
        <f>M27/J27*100</f>
        <v>15.543853277646633</v>
      </c>
    </row>
    <row r="29" spans="1:13" ht="15" customHeight="1">
      <c r="A29" s="14" t="s">
        <v>16</v>
      </c>
      <c r="B29" s="15">
        <f aca="true" t="shared" si="4" ref="B29:M29">+B27/B32*100</f>
        <v>100.7186489399928</v>
      </c>
      <c r="C29" s="8">
        <f t="shared" si="4"/>
        <v>133.49397590361446</v>
      </c>
      <c r="D29" s="8">
        <f t="shared" si="4"/>
        <v>99.71111111111111</v>
      </c>
      <c r="E29" s="8">
        <f t="shared" si="4"/>
        <v>92.65437518290899</v>
      </c>
      <c r="F29" s="8">
        <f t="shared" si="4"/>
        <v>101.83823529411764</v>
      </c>
      <c r="G29" s="9">
        <f t="shared" si="4"/>
        <v>105.58409436834096</v>
      </c>
      <c r="H29" s="8">
        <f t="shared" si="4"/>
        <v>99.08949730891143</v>
      </c>
      <c r="I29" s="8">
        <f t="shared" si="4"/>
        <v>139.0633608815427</v>
      </c>
      <c r="J29" s="8">
        <f t="shared" si="4"/>
        <v>97.48628075765622</v>
      </c>
      <c r="K29" s="8">
        <f t="shared" si="4"/>
        <v>92.4209430032191</v>
      </c>
      <c r="L29" s="8">
        <f t="shared" si="4"/>
        <v>100.15857733476807</v>
      </c>
      <c r="M29" s="9">
        <f t="shared" si="4"/>
        <v>106.79975046787274</v>
      </c>
    </row>
    <row r="30" spans="1:13" ht="15" customHeight="1">
      <c r="A30" s="14" t="s">
        <v>17</v>
      </c>
      <c r="B30" s="15">
        <f aca="true" t="shared" si="5" ref="B30:M30">+B27/B7</f>
        <v>1.404496258685195</v>
      </c>
      <c r="C30" s="8">
        <f t="shared" si="5"/>
        <v>0.1589213998852553</v>
      </c>
      <c r="D30" s="8">
        <f t="shared" si="5"/>
        <v>2.0732621419036863</v>
      </c>
      <c r="E30" s="8">
        <f t="shared" si="5"/>
        <v>0.8622004357298475</v>
      </c>
      <c r="F30" s="8">
        <f t="shared" si="5"/>
        <v>4.156039009752438</v>
      </c>
      <c r="G30" s="9">
        <f t="shared" si="5"/>
        <v>14.031605562579013</v>
      </c>
      <c r="H30" s="8">
        <f t="shared" si="5"/>
        <v>0.9884557434798293</v>
      </c>
      <c r="I30" s="8">
        <f t="shared" si="5"/>
        <v>0.13222967309304276</v>
      </c>
      <c r="J30" s="8">
        <f t="shared" si="5"/>
        <v>1.5714642411271624</v>
      </c>
      <c r="K30" s="8">
        <f t="shared" si="5"/>
        <v>0.8478308073131541</v>
      </c>
      <c r="L30" s="8">
        <f t="shared" si="5"/>
        <v>3.954606440071556</v>
      </c>
      <c r="M30" s="9">
        <f t="shared" si="5"/>
        <v>12.776119402985074</v>
      </c>
    </row>
    <row r="31" spans="1:13" ht="9" customHeight="1">
      <c r="A31" s="40"/>
      <c r="B31" s="3"/>
      <c r="C31" s="4"/>
      <c r="D31" s="4"/>
      <c r="E31" s="4"/>
      <c r="F31" s="4"/>
      <c r="G31" s="5"/>
      <c r="H31" s="6"/>
      <c r="I31" s="6"/>
      <c r="J31" s="6"/>
      <c r="K31" s="6"/>
      <c r="L31" s="6"/>
      <c r="M31" s="7"/>
    </row>
    <row r="32" spans="1:13" ht="15" customHeight="1">
      <c r="A32" s="41" t="s">
        <v>47</v>
      </c>
      <c r="B32" s="3">
        <v>41745</v>
      </c>
      <c r="C32" s="4">
        <v>1245</v>
      </c>
      <c r="D32" s="4">
        <v>40500</v>
      </c>
      <c r="E32" s="4">
        <v>13668</v>
      </c>
      <c r="F32" s="4">
        <v>16320</v>
      </c>
      <c r="G32" s="5">
        <v>10512</v>
      </c>
      <c r="H32" s="6">
        <v>47007</v>
      </c>
      <c r="I32" s="6">
        <v>1815</v>
      </c>
      <c r="J32" s="6">
        <v>45192</v>
      </c>
      <c r="K32" s="6">
        <v>21124</v>
      </c>
      <c r="L32" s="6">
        <v>17657</v>
      </c>
      <c r="M32" s="7">
        <v>6412</v>
      </c>
    </row>
    <row r="33" spans="1:13" ht="15" customHeight="1">
      <c r="A33" s="14" t="s">
        <v>12</v>
      </c>
      <c r="B33" s="3">
        <f>+B32/$B$32*100</f>
        <v>100</v>
      </c>
      <c r="C33" s="8">
        <f>+C32/$B$32*100</f>
        <v>2.9823931009701763</v>
      </c>
      <c r="D33" s="8">
        <f>+D32/$B$32*100</f>
        <v>97.01760689902983</v>
      </c>
      <c r="E33" s="8">
        <f>E32/D32*100</f>
        <v>33.74814814814815</v>
      </c>
      <c r="F33" s="8">
        <f>F32/D32*100</f>
        <v>40.2962962962963</v>
      </c>
      <c r="G33" s="9">
        <f>G32/D32*100</f>
        <v>25.955555555555556</v>
      </c>
      <c r="H33" s="6">
        <f>+H32/$H$32*100</f>
        <v>100</v>
      </c>
      <c r="I33" s="13">
        <f>+I32/$H$32*100</f>
        <v>3.861127066181633</v>
      </c>
      <c r="J33" s="13">
        <f>+J32/$H$32*100</f>
        <v>96.13887293381836</v>
      </c>
      <c r="K33" s="8">
        <f>K32/J32*100</f>
        <v>46.7427863338644</v>
      </c>
      <c r="L33" s="8">
        <f>L32/J32*100</f>
        <v>39.07107452646486</v>
      </c>
      <c r="M33" s="9">
        <f>M32/J32*100</f>
        <v>14.188351920693929</v>
      </c>
    </row>
    <row r="34" spans="1:13" ht="15" customHeight="1">
      <c r="A34" s="14" t="s">
        <v>17</v>
      </c>
      <c r="B34" s="15">
        <f aca="true" t="shared" si="6" ref="B34:M34">+B32/B7</f>
        <v>1.3944748797434527</v>
      </c>
      <c r="C34" s="8">
        <f t="shared" si="6"/>
        <v>0.11904761904761904</v>
      </c>
      <c r="D34" s="8">
        <f t="shared" si="6"/>
        <v>2.079268918780162</v>
      </c>
      <c r="E34" s="8">
        <f t="shared" si="6"/>
        <v>0.9305555555555556</v>
      </c>
      <c r="F34" s="8">
        <f t="shared" si="6"/>
        <v>4.081020255063766</v>
      </c>
      <c r="G34" s="9">
        <f t="shared" si="6"/>
        <v>13.289506953223768</v>
      </c>
      <c r="H34" s="8">
        <f t="shared" si="6"/>
        <v>0.9975383570655518</v>
      </c>
      <c r="I34" s="8">
        <f t="shared" si="6"/>
        <v>0.0950859178541492</v>
      </c>
      <c r="J34" s="8">
        <f t="shared" si="6"/>
        <v>1.6119850187265918</v>
      </c>
      <c r="K34" s="8">
        <f t="shared" si="6"/>
        <v>0.9173578842228688</v>
      </c>
      <c r="L34" s="8">
        <f t="shared" si="6"/>
        <v>3.948345259391771</v>
      </c>
      <c r="M34" s="9">
        <f t="shared" si="6"/>
        <v>11.962686567164178</v>
      </c>
    </row>
    <row r="35" spans="1:13" ht="14.25" customHeight="1">
      <c r="A35" s="43"/>
      <c r="B35" s="11"/>
      <c r="C35" s="12"/>
      <c r="D35" s="12"/>
      <c r="E35" s="12"/>
      <c r="F35" s="12"/>
      <c r="G35" s="7"/>
      <c r="H35" s="6"/>
      <c r="I35" s="6"/>
      <c r="J35" s="6"/>
      <c r="K35" s="6"/>
      <c r="L35" s="6"/>
      <c r="M35" s="7"/>
    </row>
    <row r="36" spans="1:13" ht="15" customHeight="1">
      <c r="A36" s="44" t="s">
        <v>48</v>
      </c>
      <c r="B36" s="3">
        <v>2564</v>
      </c>
      <c r="C36" s="4">
        <v>492</v>
      </c>
      <c r="D36" s="4">
        <v>2072</v>
      </c>
      <c r="E36" s="4">
        <v>1191</v>
      </c>
      <c r="F36" s="4">
        <v>646</v>
      </c>
      <c r="G36" s="5">
        <v>235</v>
      </c>
      <c r="H36" s="6">
        <v>4334</v>
      </c>
      <c r="I36" s="6">
        <v>1092</v>
      </c>
      <c r="J36" s="6">
        <v>3242</v>
      </c>
      <c r="K36" s="6">
        <v>2202</v>
      </c>
      <c r="L36" s="6">
        <v>874</v>
      </c>
      <c r="M36" s="7">
        <v>167</v>
      </c>
    </row>
    <row r="37" spans="1:13" ht="15" customHeight="1">
      <c r="A37" s="14" t="s">
        <v>12</v>
      </c>
      <c r="B37" s="19">
        <f>+B36/$B$36*100</f>
        <v>100</v>
      </c>
      <c r="C37" s="8">
        <f>+C36/$B$36*100</f>
        <v>19.18876755070203</v>
      </c>
      <c r="D37" s="8">
        <f>+D36/$B$36*100</f>
        <v>80.81123244929798</v>
      </c>
      <c r="E37" s="8">
        <f>E36/D36*100</f>
        <v>57.48069498069498</v>
      </c>
      <c r="F37" s="8">
        <f>F36/D36*100</f>
        <v>31.177606177606176</v>
      </c>
      <c r="G37" s="9">
        <f>G36/D36*100</f>
        <v>11.341698841698841</v>
      </c>
      <c r="H37" s="20">
        <f>+H36/$H$36*100</f>
        <v>100</v>
      </c>
      <c r="I37" s="13">
        <f>+I36/$H$36*100</f>
        <v>25.196123673281036</v>
      </c>
      <c r="J37" s="13">
        <f>+J36/$H$36*100</f>
        <v>74.80387632671896</v>
      </c>
      <c r="K37" s="8">
        <f>K36/J36*100</f>
        <v>67.92103639728563</v>
      </c>
      <c r="L37" s="8">
        <f>L36/J36*100</f>
        <v>26.958667489204196</v>
      </c>
      <c r="M37" s="9">
        <f>M36/J36*100</f>
        <v>5.151141270820482</v>
      </c>
    </row>
    <row r="38" spans="1:13" ht="15" customHeight="1">
      <c r="A38" s="14" t="s">
        <v>18</v>
      </c>
      <c r="B38" s="15">
        <f aca="true" t="shared" si="7" ref="B38:M38">+B36/B32*100</f>
        <v>6.142052940471912</v>
      </c>
      <c r="C38" s="8">
        <f t="shared" si="7"/>
        <v>39.51807228915663</v>
      </c>
      <c r="D38" s="8">
        <f t="shared" si="7"/>
        <v>5.116049382716049</v>
      </c>
      <c r="E38" s="8">
        <f t="shared" si="7"/>
        <v>8.713784021071115</v>
      </c>
      <c r="F38" s="8">
        <f t="shared" si="7"/>
        <v>3.958333333333333</v>
      </c>
      <c r="G38" s="9">
        <f t="shared" si="7"/>
        <v>2.2355403348554033</v>
      </c>
      <c r="H38" s="8">
        <f t="shared" si="7"/>
        <v>9.219903418639777</v>
      </c>
      <c r="I38" s="8">
        <f t="shared" si="7"/>
        <v>60.16528925619835</v>
      </c>
      <c r="J38" s="8">
        <f t="shared" si="7"/>
        <v>7.173836077181803</v>
      </c>
      <c r="K38" s="8">
        <f t="shared" si="7"/>
        <v>10.42416209051316</v>
      </c>
      <c r="L38" s="8">
        <f t="shared" si="7"/>
        <v>4.949878235260803</v>
      </c>
      <c r="M38" s="9">
        <f t="shared" si="7"/>
        <v>2.604491578290705</v>
      </c>
    </row>
    <row r="39" spans="1:13" ht="15" customHeight="1">
      <c r="A39" s="14" t="s">
        <v>17</v>
      </c>
      <c r="B39" s="15">
        <f aca="true" t="shared" si="8" ref="B39:M39">+B36/B7</f>
        <v>0.0856493853554249</v>
      </c>
      <c r="C39" s="8">
        <f t="shared" si="8"/>
        <v>0.04704532415375789</v>
      </c>
      <c r="D39" s="8">
        <f t="shared" si="8"/>
        <v>0.10637642468425916</v>
      </c>
      <c r="E39" s="8">
        <f t="shared" si="8"/>
        <v>0.08108660130718955</v>
      </c>
      <c r="F39" s="8">
        <f t="shared" si="8"/>
        <v>0.16154038509627408</v>
      </c>
      <c r="G39" s="9">
        <f t="shared" si="8"/>
        <v>0.2970922882427307</v>
      </c>
      <c r="H39" s="8">
        <f t="shared" si="8"/>
        <v>0.09197207308532988</v>
      </c>
      <c r="I39" s="8">
        <f t="shared" si="8"/>
        <v>0.05720871751886002</v>
      </c>
      <c r="J39" s="8">
        <f t="shared" si="8"/>
        <v>0.11564116283217407</v>
      </c>
      <c r="K39" s="8">
        <f t="shared" si="8"/>
        <v>0.0956268728014939</v>
      </c>
      <c r="L39" s="8">
        <f t="shared" si="8"/>
        <v>0.19543828264758498</v>
      </c>
      <c r="M39" s="9">
        <f t="shared" si="8"/>
        <v>0.31156716417910446</v>
      </c>
    </row>
    <row r="40" spans="1:13" ht="7.5" customHeight="1">
      <c r="A40" s="45"/>
      <c r="B40" s="3"/>
      <c r="C40" s="4"/>
      <c r="D40" s="4"/>
      <c r="E40" s="4"/>
      <c r="F40" s="4"/>
      <c r="G40" s="5"/>
      <c r="H40" s="6"/>
      <c r="I40" s="6"/>
      <c r="J40" s="6"/>
      <c r="K40" s="6"/>
      <c r="L40" s="6"/>
      <c r="M40" s="7"/>
    </row>
    <row r="41" spans="1:13" ht="15" customHeight="1">
      <c r="A41" s="44" t="s">
        <v>49</v>
      </c>
      <c r="B41" s="3">
        <v>31973</v>
      </c>
      <c r="C41" s="4">
        <v>16</v>
      </c>
      <c r="D41" s="4">
        <v>31957</v>
      </c>
      <c r="E41" s="4">
        <v>11187</v>
      </c>
      <c r="F41" s="4">
        <v>13466</v>
      </c>
      <c r="G41" s="5">
        <v>7304</v>
      </c>
      <c r="H41" s="6">
        <v>38889</v>
      </c>
      <c r="I41" s="6">
        <v>42</v>
      </c>
      <c r="J41" s="6">
        <v>38848</v>
      </c>
      <c r="K41" s="6">
        <v>17760</v>
      </c>
      <c r="L41" s="6">
        <v>15636</v>
      </c>
      <c r="M41" s="7">
        <v>5451</v>
      </c>
    </row>
    <row r="42" spans="1:13" ht="15" customHeight="1">
      <c r="A42" s="14" t="s">
        <v>12</v>
      </c>
      <c r="B42" s="3">
        <f>+B41/$B$41*100</f>
        <v>100</v>
      </c>
      <c r="C42" s="8">
        <f>+C41/$B$41*100</f>
        <v>0.05004222312576237</v>
      </c>
      <c r="D42" s="8">
        <f>+D41/$B$41*100</f>
        <v>99.94995777687424</v>
      </c>
      <c r="E42" s="8">
        <f>E41/D41*100</f>
        <v>35.00641486998154</v>
      </c>
      <c r="F42" s="8">
        <f>F41/D41*100</f>
        <v>42.13787276653002</v>
      </c>
      <c r="G42" s="9">
        <f>G41/D41*100</f>
        <v>22.855712363488436</v>
      </c>
      <c r="H42" s="6">
        <f>+H41/$H$41*100</f>
        <v>100</v>
      </c>
      <c r="I42" s="13">
        <f>+I41/$H$41*100</f>
        <v>0.10799969142945307</v>
      </c>
      <c r="J42" s="13">
        <f>+J41/$H$41*100</f>
        <v>99.89457172979506</v>
      </c>
      <c r="K42" s="8">
        <f>K41/J41*100</f>
        <v>45.716639209225704</v>
      </c>
      <c r="L42" s="8">
        <f>L41/J41*100</f>
        <v>40.249176276771</v>
      </c>
      <c r="M42" s="9">
        <f>M41/J41*100</f>
        <v>14.031610378912685</v>
      </c>
    </row>
    <row r="43" spans="1:13" ht="15" customHeight="1">
      <c r="A43" s="14" t="s">
        <v>16</v>
      </c>
      <c r="B43" s="15">
        <f aca="true" t="shared" si="9" ref="B43:M43">+B41/B32*100</f>
        <v>76.59120852796742</v>
      </c>
      <c r="C43" s="8">
        <f t="shared" si="9"/>
        <v>1.285140562248996</v>
      </c>
      <c r="D43" s="8">
        <f t="shared" si="9"/>
        <v>78.90617283950617</v>
      </c>
      <c r="E43" s="8">
        <f t="shared" si="9"/>
        <v>81.84811237928007</v>
      </c>
      <c r="F43" s="8">
        <f t="shared" si="9"/>
        <v>82.51225490196077</v>
      </c>
      <c r="G43" s="9">
        <f t="shared" si="9"/>
        <v>69.48249619482496</v>
      </c>
      <c r="H43" s="8">
        <f t="shared" si="9"/>
        <v>82.73023166762397</v>
      </c>
      <c r="I43" s="8">
        <f t="shared" si="9"/>
        <v>2.3140495867768593</v>
      </c>
      <c r="J43" s="8">
        <f t="shared" si="9"/>
        <v>85.96211718888298</v>
      </c>
      <c r="K43" s="8">
        <f t="shared" si="9"/>
        <v>84.07498579814428</v>
      </c>
      <c r="L43" s="8">
        <f t="shared" si="9"/>
        <v>88.55411451548962</v>
      </c>
      <c r="M43" s="9">
        <f t="shared" si="9"/>
        <v>85.01247660636308</v>
      </c>
    </row>
    <row r="44" spans="1:13" ht="15" customHeight="1">
      <c r="A44" s="29" t="s">
        <v>17</v>
      </c>
      <c r="B44" s="21">
        <f aca="true" t="shared" si="10" ref="B44:M44">+B41/B7</f>
        <v>1.0680451630144308</v>
      </c>
      <c r="C44" s="22">
        <f t="shared" si="10"/>
        <v>0.0015299292407726143</v>
      </c>
      <c r="D44" s="22">
        <f t="shared" si="10"/>
        <v>1.640671526850806</v>
      </c>
      <c r="E44" s="22">
        <f t="shared" si="10"/>
        <v>0.7616421568627451</v>
      </c>
      <c r="F44" s="22">
        <f t="shared" si="10"/>
        <v>3.367341835458865</v>
      </c>
      <c r="G44" s="23">
        <f t="shared" si="10"/>
        <v>9.233881163084703</v>
      </c>
      <c r="H44" s="22">
        <f t="shared" si="10"/>
        <v>0.8252657937737411</v>
      </c>
      <c r="I44" s="22">
        <f t="shared" si="10"/>
        <v>0.002200335289186924</v>
      </c>
      <c r="J44" s="22">
        <f t="shared" si="10"/>
        <v>1.3856964508649903</v>
      </c>
      <c r="K44" s="22">
        <f t="shared" si="10"/>
        <v>0.7712685108785339</v>
      </c>
      <c r="L44" s="22">
        <f t="shared" si="10"/>
        <v>3.4964221824686943</v>
      </c>
      <c r="M44" s="23">
        <f t="shared" si="10"/>
        <v>10.169776119402986</v>
      </c>
    </row>
    <row r="45" spans="1:13" ht="15" customHeight="1">
      <c r="A45" s="104" t="s">
        <v>41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5" customHeight="1">
      <c r="A46" s="47" t="s">
        <v>19</v>
      </c>
      <c r="B46" s="24"/>
      <c r="C46" s="25"/>
      <c r="D46" s="4">
        <v>57298</v>
      </c>
      <c r="E46" s="4">
        <v>20867</v>
      </c>
      <c r="F46" s="4">
        <v>24082</v>
      </c>
      <c r="G46" s="5">
        <v>12349</v>
      </c>
      <c r="H46" s="26"/>
      <c r="I46" s="26"/>
      <c r="J46" s="6">
        <v>75260</v>
      </c>
      <c r="K46" s="6">
        <v>35316</v>
      </c>
      <c r="L46" s="6">
        <v>30084</v>
      </c>
      <c r="M46" s="7">
        <v>9860</v>
      </c>
    </row>
    <row r="47" spans="1:13" ht="15" customHeight="1">
      <c r="A47" s="14" t="s">
        <v>8</v>
      </c>
      <c r="B47" s="24"/>
      <c r="C47" s="25"/>
      <c r="D47" s="4">
        <f>+D46/$D$46*100</f>
        <v>100</v>
      </c>
      <c r="E47" s="8">
        <f>+E46/$D$46*100</f>
        <v>36.41837411427973</v>
      </c>
      <c r="F47" s="8">
        <f>+F46/$D$46*100</f>
        <v>42.02939020559182</v>
      </c>
      <c r="G47" s="9">
        <f>+G46/$D$46*100</f>
        <v>21.55223568012845</v>
      </c>
      <c r="H47" s="26"/>
      <c r="I47" s="26"/>
      <c r="J47" s="6">
        <v>100</v>
      </c>
      <c r="K47" s="6">
        <v>16.92</v>
      </c>
      <c r="L47" s="6">
        <v>39.97</v>
      </c>
      <c r="M47" s="18">
        <v>13.1</v>
      </c>
    </row>
    <row r="48" spans="1:13" ht="6" customHeight="1">
      <c r="A48" s="45"/>
      <c r="B48" s="11"/>
      <c r="C48" s="12"/>
      <c r="D48" s="4"/>
      <c r="E48" s="4"/>
      <c r="F48" s="4"/>
      <c r="G48" s="5"/>
      <c r="H48" s="6"/>
      <c r="I48" s="6"/>
      <c r="J48" s="6"/>
      <c r="K48" s="6"/>
      <c r="L48" s="6"/>
      <c r="M48" s="7"/>
    </row>
    <row r="49" spans="1:13" ht="15" customHeight="1">
      <c r="A49" s="35" t="s">
        <v>40</v>
      </c>
      <c r="B49" s="27"/>
      <c r="C49" s="28"/>
      <c r="D49" s="10">
        <v>182.8</v>
      </c>
      <c r="E49" s="10">
        <v>191.4</v>
      </c>
      <c r="F49" s="10">
        <v>182.2</v>
      </c>
      <c r="G49" s="64">
        <v>171</v>
      </c>
      <c r="H49" s="65"/>
      <c r="I49" s="65"/>
      <c r="J49" s="20">
        <v>199.95</v>
      </c>
      <c r="K49" s="20">
        <v>205.6</v>
      </c>
      <c r="L49" s="20">
        <v>198.04</v>
      </c>
      <c r="M49" s="66">
        <v>187.07</v>
      </c>
    </row>
    <row r="50" spans="1:13" ht="8.25" customHeight="1">
      <c r="A50" s="48"/>
      <c r="B50" s="11"/>
      <c r="C50" s="12"/>
      <c r="D50" s="12"/>
      <c r="E50" s="12"/>
      <c r="F50" s="12"/>
      <c r="G50" s="7"/>
      <c r="H50" s="6"/>
      <c r="I50" s="6"/>
      <c r="J50" s="6"/>
      <c r="K50" s="6"/>
      <c r="L50" s="6"/>
      <c r="M50" s="7"/>
    </row>
    <row r="51" spans="1:13" ht="15" customHeight="1">
      <c r="A51" s="47" t="s">
        <v>20</v>
      </c>
      <c r="B51" s="3"/>
      <c r="C51" s="4"/>
      <c r="D51" s="4"/>
      <c r="E51" s="4"/>
      <c r="F51" s="4"/>
      <c r="G51" s="5"/>
      <c r="H51" s="6"/>
      <c r="I51" s="6"/>
      <c r="J51" s="6"/>
      <c r="K51" s="6"/>
      <c r="L51" s="6"/>
      <c r="M51" s="7"/>
    </row>
    <row r="52" spans="1:13" ht="15" customHeight="1">
      <c r="A52" s="14" t="s">
        <v>21</v>
      </c>
      <c r="B52" s="24"/>
      <c r="C52" s="25"/>
      <c r="D52" s="4">
        <v>15698</v>
      </c>
      <c r="E52" s="4">
        <v>11494</v>
      </c>
      <c r="F52" s="4">
        <v>3513</v>
      </c>
      <c r="G52" s="5">
        <v>691</v>
      </c>
      <c r="H52" s="26"/>
      <c r="I52" s="26"/>
      <c r="J52" s="6">
        <v>23012</v>
      </c>
      <c r="K52" s="6">
        <v>18560</v>
      </c>
      <c r="L52" s="6">
        <v>3987</v>
      </c>
      <c r="M52" s="7">
        <v>465</v>
      </c>
    </row>
    <row r="53" spans="1:13" ht="15" customHeight="1">
      <c r="A53" s="14" t="s">
        <v>22</v>
      </c>
      <c r="B53" s="24"/>
      <c r="C53" s="25"/>
      <c r="D53" s="8">
        <f>+D52/D7*100</f>
        <v>80.59349009138515</v>
      </c>
      <c r="E53" s="8">
        <f>+E52/E7*100</f>
        <v>78.25435729847494</v>
      </c>
      <c r="F53" s="8">
        <f>+F52/F7*100</f>
        <v>87.8469617404351</v>
      </c>
      <c r="G53" s="9">
        <f>+G52/G7*100</f>
        <v>87.35777496839444</v>
      </c>
      <c r="H53" s="26"/>
      <c r="I53" s="26"/>
      <c r="J53" s="8">
        <f>+J52/J7*100</f>
        <v>82.08311039771714</v>
      </c>
      <c r="K53" s="8">
        <f>+K52/K7*100</f>
        <v>80.60103356928823</v>
      </c>
      <c r="L53" s="8">
        <f>+L52/L7*100</f>
        <v>89.15474060822898</v>
      </c>
      <c r="M53" s="9">
        <f>+M52/M7*100</f>
        <v>86.75373134328358</v>
      </c>
    </row>
    <row r="54" spans="1:13" ht="15" customHeight="1">
      <c r="A54" s="14" t="s">
        <v>23</v>
      </c>
      <c r="B54" s="24"/>
      <c r="C54" s="25"/>
      <c r="D54" s="4">
        <v>18763</v>
      </c>
      <c r="E54" s="4">
        <v>6975</v>
      </c>
      <c r="F54" s="4">
        <v>7892</v>
      </c>
      <c r="G54" s="5">
        <v>3896</v>
      </c>
      <c r="H54" s="26"/>
      <c r="I54" s="26"/>
      <c r="J54" s="6">
        <v>24895</v>
      </c>
      <c r="K54" s="6">
        <v>11993</v>
      </c>
      <c r="L54" s="6">
        <v>9820</v>
      </c>
      <c r="M54" s="7">
        <v>3082</v>
      </c>
    </row>
    <row r="55" spans="1:13" ht="15" customHeight="1">
      <c r="A55" s="14" t="s">
        <v>24</v>
      </c>
      <c r="B55" s="24"/>
      <c r="C55" s="25"/>
      <c r="D55" s="8">
        <f>+D54/D41*100</f>
        <v>58.71327095784961</v>
      </c>
      <c r="E55" s="8">
        <f>+E54/E41*100</f>
        <v>62.34915526950925</v>
      </c>
      <c r="F55" s="8">
        <f>+F54/F41*100</f>
        <v>58.60686172582801</v>
      </c>
      <c r="G55" s="9">
        <f>+G54/G41*100</f>
        <v>53.34063526834611</v>
      </c>
      <c r="H55" s="26"/>
      <c r="I55" s="26"/>
      <c r="J55" s="8">
        <f>+J54/J41*100</f>
        <v>64.08309308072488</v>
      </c>
      <c r="K55" s="8">
        <f>+K54/K41*100</f>
        <v>67.52815315315316</v>
      </c>
      <c r="L55" s="8">
        <f>+L54/L41*100</f>
        <v>62.80378613456127</v>
      </c>
      <c r="M55" s="9">
        <f>+M54/M41*100</f>
        <v>56.540084388185655</v>
      </c>
    </row>
    <row r="56" spans="1:13" ht="6" customHeight="1">
      <c r="A56" s="14"/>
      <c r="B56" s="11"/>
      <c r="C56" s="12"/>
      <c r="D56" s="8"/>
      <c r="E56" s="8"/>
      <c r="F56" s="8"/>
      <c r="G56" s="9"/>
      <c r="H56" s="6"/>
      <c r="I56" s="6"/>
      <c r="J56" s="6"/>
      <c r="K56" s="6"/>
      <c r="L56" s="6"/>
      <c r="M56" s="7"/>
    </row>
    <row r="57" spans="1:13" ht="15" customHeight="1">
      <c r="A57" s="35" t="s">
        <v>43</v>
      </c>
      <c r="B57" s="11"/>
      <c r="C57" s="12"/>
      <c r="D57" s="12"/>
      <c r="E57" s="12"/>
      <c r="F57" s="12"/>
      <c r="G57" s="7"/>
      <c r="H57" s="6"/>
      <c r="I57" s="6"/>
      <c r="J57" s="6"/>
      <c r="K57" s="6"/>
      <c r="L57" s="6"/>
      <c r="M57" s="7"/>
    </row>
    <row r="58" spans="1:13" ht="15" customHeight="1">
      <c r="A58" s="49" t="s">
        <v>36</v>
      </c>
      <c r="B58" s="11"/>
      <c r="C58" s="12"/>
      <c r="D58" s="12"/>
      <c r="E58" s="12"/>
      <c r="F58" s="12"/>
      <c r="G58" s="7"/>
      <c r="H58" s="6"/>
      <c r="I58" s="6"/>
      <c r="J58" s="6"/>
      <c r="K58" s="6"/>
      <c r="L58" s="6"/>
      <c r="M58" s="7"/>
    </row>
    <row r="59" spans="1:13" ht="15" customHeight="1">
      <c r="A59" s="14" t="s">
        <v>21</v>
      </c>
      <c r="B59" s="3">
        <v>9013</v>
      </c>
      <c r="C59" s="4">
        <v>476</v>
      </c>
      <c r="D59" s="4">
        <v>8537</v>
      </c>
      <c r="E59" s="4">
        <v>4945</v>
      </c>
      <c r="F59" s="4">
        <v>2933</v>
      </c>
      <c r="G59" s="5">
        <v>659</v>
      </c>
      <c r="H59" s="6">
        <v>17396</v>
      </c>
      <c r="I59" s="6">
        <v>3369</v>
      </c>
      <c r="J59" s="6">
        <v>14027</v>
      </c>
      <c r="K59" s="6">
        <v>10439</v>
      </c>
      <c r="L59" s="6">
        <v>3178</v>
      </c>
      <c r="M59" s="7">
        <v>410</v>
      </c>
    </row>
    <row r="60" spans="1:13" ht="15" customHeight="1">
      <c r="A60" s="14" t="s">
        <v>10</v>
      </c>
      <c r="B60" s="15">
        <f aca="true" t="shared" si="11" ref="B60:M60">+B59/B7*100</f>
        <v>30.107562800641368</v>
      </c>
      <c r="C60" s="8">
        <f t="shared" si="11"/>
        <v>4.551539491298527</v>
      </c>
      <c r="D60" s="8">
        <f t="shared" si="11"/>
        <v>43.82893520895369</v>
      </c>
      <c r="E60" s="8">
        <f t="shared" si="11"/>
        <v>33.66693899782135</v>
      </c>
      <c r="F60" s="8">
        <f t="shared" si="11"/>
        <v>73.34333583395849</v>
      </c>
      <c r="G60" s="9">
        <f t="shared" si="11"/>
        <v>83.31226295828066</v>
      </c>
      <c r="H60" s="8">
        <f t="shared" si="11"/>
        <v>36.916155592810306</v>
      </c>
      <c r="I60" s="8">
        <f t="shared" si="11"/>
        <v>17.649832355406538</v>
      </c>
      <c r="J60" s="8">
        <f t="shared" si="11"/>
        <v>50.033886213661496</v>
      </c>
      <c r="K60" s="8">
        <f t="shared" si="11"/>
        <v>45.333738654622834</v>
      </c>
      <c r="L60" s="8">
        <f t="shared" si="11"/>
        <v>71.06440071556351</v>
      </c>
      <c r="M60" s="9">
        <f t="shared" si="11"/>
        <v>76.49253731343283</v>
      </c>
    </row>
    <row r="61" spans="1:13" ht="15" customHeight="1">
      <c r="A61" s="14" t="s">
        <v>25</v>
      </c>
      <c r="B61" s="3">
        <v>26575</v>
      </c>
      <c r="C61" s="4">
        <v>873</v>
      </c>
      <c r="D61" s="4">
        <v>25702</v>
      </c>
      <c r="E61" s="4">
        <v>12021</v>
      </c>
      <c r="F61" s="4">
        <v>10240</v>
      </c>
      <c r="G61" s="5">
        <v>3441</v>
      </c>
      <c r="H61" s="6">
        <v>45645</v>
      </c>
      <c r="I61" s="6">
        <v>6285</v>
      </c>
      <c r="J61" s="6">
        <v>39360</v>
      </c>
      <c r="K61" s="6">
        <v>25964</v>
      </c>
      <c r="L61" s="6">
        <v>11259</v>
      </c>
      <c r="M61" s="7">
        <v>2137</v>
      </c>
    </row>
    <row r="62" spans="1:13" ht="15" customHeight="1">
      <c r="A62" s="14" t="s">
        <v>8</v>
      </c>
      <c r="B62" s="3">
        <f>+B61/$B$61*100</f>
        <v>100</v>
      </c>
      <c r="C62" s="8">
        <f>+C61/$B$61*100</f>
        <v>3.2850423330197556</v>
      </c>
      <c r="D62" s="8">
        <f>+D61/$B$61*100</f>
        <v>96.71495766698024</v>
      </c>
      <c r="E62" s="8">
        <f>E61/D61*100</f>
        <v>46.77067932456618</v>
      </c>
      <c r="F62" s="8">
        <f>F61/D61*100</f>
        <v>39.84125748968952</v>
      </c>
      <c r="G62" s="9">
        <f>G61/D61*100</f>
        <v>13.3880631857443</v>
      </c>
      <c r="H62" s="10">
        <f aca="true" t="shared" si="12" ref="H62:M62">+H61/$H$61*100</f>
        <v>100</v>
      </c>
      <c r="I62" s="8">
        <f t="shared" si="12"/>
        <v>13.769306605323695</v>
      </c>
      <c r="J62" s="8">
        <f t="shared" si="12"/>
        <v>86.23069339467631</v>
      </c>
      <c r="K62" s="8">
        <f t="shared" si="12"/>
        <v>56.88246248219958</v>
      </c>
      <c r="L62" s="8">
        <f t="shared" si="12"/>
        <v>24.66644758462044</v>
      </c>
      <c r="M62" s="9">
        <f t="shared" si="12"/>
        <v>4.681783327856282</v>
      </c>
    </row>
    <row r="63" spans="1:13" ht="15" customHeight="1">
      <c r="A63" s="14" t="s">
        <v>26</v>
      </c>
      <c r="B63" s="15">
        <f aca="true" t="shared" si="13" ref="B63:M63">+B61/B7</f>
        <v>0.8877271512560129</v>
      </c>
      <c r="C63" s="8">
        <f t="shared" si="13"/>
        <v>0.08347676419965576</v>
      </c>
      <c r="D63" s="8">
        <f t="shared" si="13"/>
        <v>1.3195399938392032</v>
      </c>
      <c r="E63" s="8">
        <f t="shared" si="13"/>
        <v>0.8184232026143791</v>
      </c>
      <c r="F63" s="8">
        <f t="shared" si="13"/>
        <v>2.56064016004001</v>
      </c>
      <c r="G63" s="9">
        <f t="shared" si="13"/>
        <v>4.350189633375474</v>
      </c>
      <c r="H63" s="8">
        <f t="shared" si="13"/>
        <v>0.9686352736455659</v>
      </c>
      <c r="I63" s="8">
        <f t="shared" si="13"/>
        <v>0.3292644593461861</v>
      </c>
      <c r="J63" s="8">
        <f t="shared" si="13"/>
        <v>1.4039593365436063</v>
      </c>
      <c r="K63" s="8">
        <f t="shared" si="13"/>
        <v>1.1275459243496764</v>
      </c>
      <c r="L63" s="8">
        <f t="shared" si="13"/>
        <v>2.517665474060823</v>
      </c>
      <c r="M63" s="9">
        <f t="shared" si="13"/>
        <v>3.986940298507463</v>
      </c>
    </row>
    <row r="64" spans="1:13" ht="13.5" customHeight="1">
      <c r="A64" s="50"/>
      <c r="B64" s="8"/>
      <c r="C64" s="8"/>
      <c r="D64" s="8"/>
      <c r="E64" s="8"/>
      <c r="F64" s="8"/>
      <c r="G64" s="9"/>
      <c r="H64" s="8"/>
      <c r="I64" s="8"/>
      <c r="J64" s="8"/>
      <c r="K64" s="8"/>
      <c r="L64" s="8"/>
      <c r="M64" s="9"/>
    </row>
    <row r="65" spans="1:13" ht="15" customHeight="1">
      <c r="A65" s="44" t="s">
        <v>27</v>
      </c>
      <c r="B65" s="11"/>
      <c r="C65" s="12"/>
      <c r="D65" s="12"/>
      <c r="E65" s="12"/>
      <c r="F65" s="12"/>
      <c r="G65" s="7"/>
      <c r="H65" s="6"/>
      <c r="I65" s="6"/>
      <c r="J65" s="6"/>
      <c r="K65" s="6"/>
      <c r="L65" s="6"/>
      <c r="M65" s="7"/>
    </row>
    <row r="66" spans="1:13" ht="15" customHeight="1">
      <c r="A66" s="14" t="s">
        <v>28</v>
      </c>
      <c r="B66" s="3">
        <v>7213</v>
      </c>
      <c r="C66" s="4">
        <v>1853</v>
      </c>
      <c r="D66" s="4">
        <v>5360</v>
      </c>
      <c r="E66" s="4">
        <v>3673</v>
      </c>
      <c r="F66" s="4">
        <v>1365</v>
      </c>
      <c r="G66" s="5">
        <v>322</v>
      </c>
      <c r="H66" s="6">
        <v>13029</v>
      </c>
      <c r="I66" s="6">
        <v>3809</v>
      </c>
      <c r="J66" s="6">
        <v>9220</v>
      </c>
      <c r="K66" s="6">
        <v>7330</v>
      </c>
      <c r="L66" s="6">
        <v>1684</v>
      </c>
      <c r="M66" s="7">
        <v>206</v>
      </c>
    </row>
    <row r="67" spans="1:13" ht="15" customHeight="1">
      <c r="A67" s="14" t="s">
        <v>10</v>
      </c>
      <c r="B67" s="15">
        <f aca="true" t="shared" si="14" ref="B67:M67">+B66/B7*100</f>
        <v>24.094735435595936</v>
      </c>
      <c r="C67" s="8">
        <f t="shared" si="14"/>
        <v>17.71849301969784</v>
      </c>
      <c r="D67" s="8">
        <f t="shared" si="14"/>
        <v>27.51822569052264</v>
      </c>
      <c r="E67" s="8">
        <f t="shared" si="14"/>
        <v>25.006808278867105</v>
      </c>
      <c r="F67" s="8">
        <f t="shared" si="14"/>
        <v>34.133533383345835</v>
      </c>
      <c r="G67" s="9">
        <f t="shared" si="14"/>
        <v>40.707964601769916</v>
      </c>
      <c r="H67" s="8">
        <f t="shared" si="14"/>
        <v>27.648918787004224</v>
      </c>
      <c r="I67" s="8">
        <f t="shared" si="14"/>
        <v>19.954945515507124</v>
      </c>
      <c r="J67" s="8">
        <f t="shared" si="14"/>
        <v>32.88746210094525</v>
      </c>
      <c r="K67" s="8">
        <f t="shared" si="14"/>
        <v>31.8321969861467</v>
      </c>
      <c r="L67" s="8">
        <f t="shared" si="14"/>
        <v>37.65652951699464</v>
      </c>
      <c r="M67" s="9">
        <f t="shared" si="14"/>
        <v>38.43283582089552</v>
      </c>
    </row>
    <row r="68" spans="1:13" ht="15" customHeight="1">
      <c r="A68" s="14" t="s">
        <v>29</v>
      </c>
      <c r="B68" s="3">
        <v>13933</v>
      </c>
      <c r="C68" s="4">
        <v>3046</v>
      </c>
      <c r="D68" s="4">
        <v>10887</v>
      </c>
      <c r="E68" s="4">
        <v>7033</v>
      </c>
      <c r="F68" s="4">
        <v>2999</v>
      </c>
      <c r="G68" s="5">
        <v>855</v>
      </c>
      <c r="H68" s="6">
        <v>29338</v>
      </c>
      <c r="I68" s="6">
        <v>7756</v>
      </c>
      <c r="J68" s="6">
        <v>21582</v>
      </c>
      <c r="K68" s="6">
        <v>16417</v>
      </c>
      <c r="L68" s="6">
        <v>4512</v>
      </c>
      <c r="M68" s="7">
        <v>653</v>
      </c>
    </row>
    <row r="69" spans="1:13" ht="15" customHeight="1">
      <c r="A69" s="14" t="s">
        <v>12</v>
      </c>
      <c r="B69" s="3">
        <f>+B68/$B$68*100</f>
        <v>100</v>
      </c>
      <c r="C69" s="8">
        <f>+C68/$B$68*100</f>
        <v>21.861767027919328</v>
      </c>
      <c r="D69" s="8">
        <f>+D68/$B$68*100</f>
        <v>78.13823297208067</v>
      </c>
      <c r="E69" s="8">
        <f>E68/D68*100</f>
        <v>64.59998162946634</v>
      </c>
      <c r="F69" s="8">
        <f>F68/D68*100</f>
        <v>27.546615229172406</v>
      </c>
      <c r="G69" s="9">
        <f>G68/D68*100</f>
        <v>7.853403141361256</v>
      </c>
      <c r="H69" s="10">
        <f>+H68/$H$68*100</f>
        <v>100</v>
      </c>
      <c r="I69" s="8">
        <f>+I68/$H$68*100</f>
        <v>26.4367032517554</v>
      </c>
      <c r="J69" s="8">
        <f>+J68/$H$68*100</f>
        <v>73.5632967482446</v>
      </c>
      <c r="K69" s="8">
        <f>K68/J68*100</f>
        <v>76.06801964600129</v>
      </c>
      <c r="L69" s="8">
        <f>L68/J68*100</f>
        <v>20.906310814567693</v>
      </c>
      <c r="M69" s="9">
        <f>M68/J68*100</f>
        <v>3.0256695394310076</v>
      </c>
    </row>
    <row r="70" spans="1:13" ht="15" customHeight="1">
      <c r="A70" s="14" t="s">
        <v>37</v>
      </c>
      <c r="B70" s="15">
        <f aca="true" t="shared" si="15" ref="B70:M70">+B68/B7</f>
        <v>0.46542624265098875</v>
      </c>
      <c r="C70" s="8">
        <f t="shared" si="15"/>
        <v>0.2912602792120864</v>
      </c>
      <c r="D70" s="8">
        <f t="shared" si="15"/>
        <v>0.5589382893520896</v>
      </c>
      <c r="E70" s="8">
        <f t="shared" si="15"/>
        <v>0.47882625272331153</v>
      </c>
      <c r="F70" s="8">
        <f t="shared" si="15"/>
        <v>0.7499374843710928</v>
      </c>
      <c r="G70" s="9">
        <f t="shared" si="15"/>
        <v>1.0809102402022757</v>
      </c>
      <c r="H70" s="8">
        <f t="shared" si="15"/>
        <v>0.6225834518175838</v>
      </c>
      <c r="I70" s="8">
        <f t="shared" si="15"/>
        <v>0.40632858340318523</v>
      </c>
      <c r="J70" s="8">
        <f t="shared" si="15"/>
        <v>0.7698234349919744</v>
      </c>
      <c r="K70" s="8">
        <f t="shared" si="15"/>
        <v>0.7129456724714466</v>
      </c>
      <c r="L70" s="8">
        <f t="shared" si="15"/>
        <v>1.0089445438282647</v>
      </c>
      <c r="M70" s="9">
        <f t="shared" si="15"/>
        <v>1.2182835820895523</v>
      </c>
    </row>
    <row r="71" spans="1:13" ht="11.25" customHeight="1">
      <c r="A71" s="14"/>
      <c r="B71" s="15"/>
      <c r="C71" s="8"/>
      <c r="D71" s="8"/>
      <c r="E71" s="8"/>
      <c r="F71" s="8"/>
      <c r="G71" s="9"/>
      <c r="H71" s="8"/>
      <c r="I71" s="8"/>
      <c r="J71" s="8"/>
      <c r="K71" s="8"/>
      <c r="L71" s="8"/>
      <c r="M71" s="9"/>
    </row>
    <row r="72" spans="1:13" ht="15" customHeight="1">
      <c r="A72" s="44" t="s">
        <v>30</v>
      </c>
      <c r="B72" s="11"/>
      <c r="C72" s="12"/>
      <c r="D72" s="12"/>
      <c r="E72" s="12"/>
      <c r="F72" s="12"/>
      <c r="G72" s="7"/>
      <c r="H72" s="6"/>
      <c r="I72" s="6"/>
      <c r="J72" s="6"/>
      <c r="K72" s="6"/>
      <c r="L72" s="6"/>
      <c r="M72" s="7"/>
    </row>
    <row r="73" spans="1:13" ht="15" customHeight="1">
      <c r="A73" s="14" t="s">
        <v>28</v>
      </c>
      <c r="B73" s="3">
        <v>23386</v>
      </c>
      <c r="C73" s="4">
        <v>6678</v>
      </c>
      <c r="D73" s="4">
        <v>16708</v>
      </c>
      <c r="E73" s="4">
        <v>12232</v>
      </c>
      <c r="F73" s="4">
        <v>3722</v>
      </c>
      <c r="G73" s="5">
        <v>754</v>
      </c>
      <c r="H73" s="6">
        <v>29742</v>
      </c>
      <c r="I73" s="6">
        <v>9475</v>
      </c>
      <c r="J73" s="6">
        <v>20267</v>
      </c>
      <c r="K73" s="6">
        <v>16377</v>
      </c>
      <c r="L73" s="6">
        <v>3450</v>
      </c>
      <c r="M73" s="7">
        <v>440</v>
      </c>
    </row>
    <row r="74" spans="1:13" ht="15" customHeight="1">
      <c r="A74" s="14" t="s">
        <v>31</v>
      </c>
      <c r="B74" s="15">
        <f aca="true" t="shared" si="16" ref="B74:M74">+B73/B7*100</f>
        <v>78.11998931052912</v>
      </c>
      <c r="C74" s="8">
        <f t="shared" si="16"/>
        <v>63.85542168674698</v>
      </c>
      <c r="D74" s="8">
        <f t="shared" si="16"/>
        <v>85.77882739500976</v>
      </c>
      <c r="E74" s="8">
        <f t="shared" si="16"/>
        <v>83.27886710239652</v>
      </c>
      <c r="F74" s="8">
        <f t="shared" si="16"/>
        <v>93.07326831707927</v>
      </c>
      <c r="G74" s="9">
        <f t="shared" si="16"/>
        <v>95.32237673830595</v>
      </c>
      <c r="H74" s="8">
        <f t="shared" si="16"/>
        <v>63.11567599685929</v>
      </c>
      <c r="I74" s="8">
        <f t="shared" si="16"/>
        <v>49.63851634534786</v>
      </c>
      <c r="J74" s="8">
        <f t="shared" si="16"/>
        <v>72.29177813447475</v>
      </c>
      <c r="K74" s="8">
        <f t="shared" si="16"/>
        <v>71.12085812307292</v>
      </c>
      <c r="L74" s="8">
        <f t="shared" si="16"/>
        <v>77.14669051878354</v>
      </c>
      <c r="M74" s="9">
        <f t="shared" si="16"/>
        <v>82.08955223880598</v>
      </c>
    </row>
    <row r="75" spans="1:13" ht="15" customHeight="1">
      <c r="A75" s="14" t="s">
        <v>44</v>
      </c>
      <c r="B75" s="3">
        <v>159018</v>
      </c>
      <c r="C75" s="4">
        <v>29232</v>
      </c>
      <c r="D75" s="4">
        <v>129786</v>
      </c>
      <c r="E75" s="4">
        <v>81031</v>
      </c>
      <c r="F75" s="4">
        <v>37961</v>
      </c>
      <c r="G75" s="5">
        <v>10794</v>
      </c>
      <c r="H75" s="6">
        <v>201916</v>
      </c>
      <c r="I75" s="6">
        <v>53797</v>
      </c>
      <c r="J75" s="6">
        <v>148119</v>
      </c>
      <c r="K75" s="6">
        <v>112127</v>
      </c>
      <c r="L75" s="6">
        <v>30758</v>
      </c>
      <c r="M75" s="7">
        <v>5234</v>
      </c>
    </row>
    <row r="76" spans="1:13" ht="15" customHeight="1">
      <c r="A76" s="14" t="s">
        <v>8</v>
      </c>
      <c r="B76" s="3">
        <f>+B75/$B$75*100</f>
        <v>100</v>
      </c>
      <c r="C76" s="8">
        <f>+C75/$B$75*100</f>
        <v>18.382824585895936</v>
      </c>
      <c r="D76" s="8">
        <f>+D75/$B$75*100</f>
        <v>81.61717541410405</v>
      </c>
      <c r="E76" s="8">
        <f>E75/D75*100</f>
        <v>62.43431494922411</v>
      </c>
      <c r="F76" s="8">
        <f>F75/D75*100</f>
        <v>29.248917448723283</v>
      </c>
      <c r="G76" s="9">
        <f>G75/D75*100</f>
        <v>8.31676760205261</v>
      </c>
      <c r="H76" s="10">
        <f>+H75/$H$75*100</f>
        <v>100</v>
      </c>
      <c r="I76" s="8">
        <f>+I75/$H$75*100</f>
        <v>26.64325759226609</v>
      </c>
      <c r="J76" s="8">
        <f>+J75/$H$75*100</f>
        <v>73.3567424077339</v>
      </c>
      <c r="K76" s="8">
        <f>K75/J75*100</f>
        <v>75.7006190968073</v>
      </c>
      <c r="L76" s="8">
        <f>L75/J75*100</f>
        <v>20.765735658490808</v>
      </c>
      <c r="M76" s="9">
        <f>M75/J75*100</f>
        <v>3.5336452447018956</v>
      </c>
    </row>
    <row r="77" spans="1:13" ht="15" customHeight="1">
      <c r="A77" s="14" t="s">
        <v>38</v>
      </c>
      <c r="B77" s="15">
        <f aca="true" t="shared" si="17" ref="B77:M77">+B75/B7</f>
        <v>5.311932121859968</v>
      </c>
      <c r="C77" s="8">
        <f t="shared" si="17"/>
        <v>2.7951807228915664</v>
      </c>
      <c r="D77" s="8">
        <f t="shared" si="17"/>
        <v>6.663209775130917</v>
      </c>
      <c r="E77" s="8">
        <f t="shared" si="17"/>
        <v>5.516816448801743</v>
      </c>
      <c r="F77" s="8">
        <f t="shared" si="17"/>
        <v>9.492623155788948</v>
      </c>
      <c r="G77" s="9">
        <f t="shared" si="17"/>
        <v>13.646017699115044</v>
      </c>
      <c r="H77" s="8">
        <f t="shared" si="17"/>
        <v>4.284871506483034</v>
      </c>
      <c r="I77" s="8">
        <f t="shared" si="17"/>
        <v>2.8183675607711653</v>
      </c>
      <c r="J77" s="8">
        <f t="shared" si="17"/>
        <v>5.283360085607277</v>
      </c>
      <c r="K77" s="8">
        <f t="shared" si="17"/>
        <v>4.86937073869805</v>
      </c>
      <c r="L77" s="8">
        <f t="shared" si="17"/>
        <v>6.877906976744186</v>
      </c>
      <c r="M77" s="9">
        <f t="shared" si="17"/>
        <v>9.764925373134329</v>
      </c>
    </row>
    <row r="78" spans="1:13" ht="7.5" customHeight="1">
      <c r="A78" s="14"/>
      <c r="B78" s="15"/>
      <c r="C78" s="8"/>
      <c r="D78" s="8"/>
      <c r="E78" s="8"/>
      <c r="F78" s="8"/>
      <c r="G78" s="9"/>
      <c r="H78" s="8"/>
      <c r="I78" s="8"/>
      <c r="J78" s="8"/>
      <c r="K78" s="8"/>
      <c r="L78" s="8"/>
      <c r="M78" s="9"/>
    </row>
    <row r="79" spans="1:13" ht="15" customHeight="1">
      <c r="A79" s="44" t="s">
        <v>64</v>
      </c>
      <c r="B79" s="3"/>
      <c r="C79" s="4"/>
      <c r="D79" s="4"/>
      <c r="E79" s="4"/>
      <c r="F79" s="4"/>
      <c r="G79" s="5"/>
      <c r="H79" s="6"/>
      <c r="I79" s="6"/>
      <c r="J79" s="6"/>
      <c r="K79" s="6"/>
      <c r="L79" s="6"/>
      <c r="M79" s="7"/>
    </row>
    <row r="80" spans="1:13" ht="15" customHeight="1">
      <c r="A80" s="14" t="s">
        <v>28</v>
      </c>
      <c r="B80" s="3">
        <v>5935</v>
      </c>
      <c r="C80" s="4">
        <v>1145</v>
      </c>
      <c r="D80" s="4">
        <v>4790</v>
      </c>
      <c r="E80" s="4">
        <v>3090</v>
      </c>
      <c r="F80" s="4">
        <v>1372</v>
      </c>
      <c r="G80" s="5">
        <v>328</v>
      </c>
      <c r="H80" s="6">
        <v>12512</v>
      </c>
      <c r="I80" s="6">
        <v>3442</v>
      </c>
      <c r="J80" s="6">
        <v>9070</v>
      </c>
      <c r="K80" s="6">
        <v>7068</v>
      </c>
      <c r="L80" s="6">
        <v>1746</v>
      </c>
      <c r="M80" s="7">
        <v>256</v>
      </c>
    </row>
    <row r="81" spans="1:13" ht="15" customHeight="1">
      <c r="A81" s="14" t="s">
        <v>31</v>
      </c>
      <c r="B81" s="15">
        <f aca="true" t="shared" si="18" ref="B81:M81">+B80/B7*100</f>
        <v>19.82562800641368</v>
      </c>
      <c r="C81" s="8">
        <f t="shared" si="18"/>
        <v>10.948556129279021</v>
      </c>
      <c r="D81" s="8">
        <f t="shared" si="18"/>
        <v>24.591847212239447</v>
      </c>
      <c r="E81" s="8">
        <f t="shared" si="18"/>
        <v>21.037581699346404</v>
      </c>
      <c r="F81" s="8">
        <f t="shared" si="18"/>
        <v>34.308577144286076</v>
      </c>
      <c r="G81" s="9">
        <f t="shared" si="18"/>
        <v>41.46649810366625</v>
      </c>
      <c r="H81" s="8">
        <f t="shared" si="18"/>
        <v>26.551789996392422</v>
      </c>
      <c r="I81" s="8">
        <f t="shared" si="18"/>
        <v>18.032271584241407</v>
      </c>
      <c r="J81" s="8">
        <f t="shared" si="18"/>
        <v>32.352416622079545</v>
      </c>
      <c r="K81" s="8">
        <f t="shared" si="18"/>
        <v>30.694402223476786</v>
      </c>
      <c r="L81" s="8">
        <f t="shared" si="18"/>
        <v>39.04293381037567</v>
      </c>
      <c r="M81" s="9">
        <f t="shared" si="18"/>
        <v>47.76119402985074</v>
      </c>
    </row>
    <row r="82" spans="1:13" ht="15" customHeight="1">
      <c r="A82" s="14" t="s">
        <v>32</v>
      </c>
      <c r="B82" s="3">
        <v>21828</v>
      </c>
      <c r="C82" s="4">
        <v>3542</v>
      </c>
      <c r="D82" s="4">
        <v>18286</v>
      </c>
      <c r="E82" s="4">
        <v>10353</v>
      </c>
      <c r="F82" s="4">
        <v>6092</v>
      </c>
      <c r="G82" s="5">
        <v>1841</v>
      </c>
      <c r="H82" s="6">
        <v>71893</v>
      </c>
      <c r="I82" s="6">
        <v>16694</v>
      </c>
      <c r="J82" s="6">
        <v>55199</v>
      </c>
      <c r="K82" s="6">
        <v>39723</v>
      </c>
      <c r="L82" s="6">
        <v>12809</v>
      </c>
      <c r="M82" s="7">
        <v>2667</v>
      </c>
    </row>
    <row r="83" spans="1:13" ht="15" customHeight="1">
      <c r="A83" s="14" t="s">
        <v>8</v>
      </c>
      <c r="B83" s="3">
        <f>+B82/$B$82*100</f>
        <v>100</v>
      </c>
      <c r="C83" s="8">
        <f>+C82/$B$82*100</f>
        <v>16.226864577606744</v>
      </c>
      <c r="D83" s="8">
        <f>+D82/$B$82*100</f>
        <v>83.77313542239325</v>
      </c>
      <c r="E83" s="8">
        <f>E82/D82*100</f>
        <v>56.61708410806081</v>
      </c>
      <c r="F83" s="8">
        <f>F82/D82*100</f>
        <v>33.31510445149294</v>
      </c>
      <c r="G83" s="9">
        <f>G82/D82*100</f>
        <v>10.067811440446244</v>
      </c>
      <c r="H83" s="10">
        <f>+H82/$H$82*100</f>
        <v>100</v>
      </c>
      <c r="I83" s="8">
        <f>+I82/$H$82*100</f>
        <v>23.22061953180421</v>
      </c>
      <c r="J83" s="8">
        <f>+J82/$H$82*100</f>
        <v>76.7793804681958</v>
      </c>
      <c r="K83" s="8">
        <f>K82/J82*100</f>
        <v>71.9632602039892</v>
      </c>
      <c r="L83" s="8">
        <f>L82/J82*100</f>
        <v>23.205130527726954</v>
      </c>
      <c r="M83" s="9">
        <f>M82/J82*100</f>
        <v>4.831609268283846</v>
      </c>
    </row>
    <row r="84" spans="1:13" ht="15" customHeight="1">
      <c r="A84" s="29" t="s">
        <v>39</v>
      </c>
      <c r="B84" s="21">
        <f aca="true" t="shared" si="19" ref="B84:M84">+B82/B7</f>
        <v>0.7291555318011759</v>
      </c>
      <c r="C84" s="22">
        <f t="shared" si="19"/>
        <v>0.3386880856760375</v>
      </c>
      <c r="D84" s="22">
        <f t="shared" si="19"/>
        <v>0.938802751822569</v>
      </c>
      <c r="E84" s="22">
        <f t="shared" si="19"/>
        <v>0.7048611111111112</v>
      </c>
      <c r="F84" s="22">
        <f t="shared" si="19"/>
        <v>1.523380845211303</v>
      </c>
      <c r="G84" s="23">
        <f t="shared" si="19"/>
        <v>2.327433628318584</v>
      </c>
      <c r="H84" s="22">
        <f t="shared" si="19"/>
        <v>1.525645650743798</v>
      </c>
      <c r="I84" s="22">
        <f t="shared" si="19"/>
        <v>0.8745808885163453</v>
      </c>
      <c r="J84" s="22">
        <f t="shared" si="19"/>
        <v>1.9689316925271982</v>
      </c>
      <c r="K84" s="22">
        <f t="shared" si="19"/>
        <v>1.7250618838754506</v>
      </c>
      <c r="L84" s="22">
        <f t="shared" si="19"/>
        <v>2.8642665474060824</v>
      </c>
      <c r="M84" s="23">
        <f t="shared" si="19"/>
        <v>4.975746268656716</v>
      </c>
    </row>
    <row r="85" spans="1:13" ht="15" customHeight="1">
      <c r="A85" s="104" t="s">
        <v>41</v>
      </c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</row>
    <row r="86" spans="1:7" ht="15" customHeight="1">
      <c r="A86" s="31"/>
      <c r="B86" s="31"/>
      <c r="C86" s="31"/>
      <c r="D86" s="31"/>
      <c r="E86" s="31"/>
      <c r="F86" s="31"/>
      <c r="G86" s="31"/>
    </row>
  </sheetData>
  <mergeCells count="12">
    <mergeCell ref="A45:M45"/>
    <mergeCell ref="A85:M85"/>
    <mergeCell ref="A1:M1"/>
    <mergeCell ref="A4:A6"/>
    <mergeCell ref="B4:G4"/>
    <mergeCell ref="H4:M4"/>
    <mergeCell ref="B5:B6"/>
    <mergeCell ref="C5:C6"/>
    <mergeCell ref="D5:G5"/>
    <mergeCell ref="H5:H6"/>
    <mergeCell ref="I5:I6"/>
    <mergeCell ref="J5:M5"/>
  </mergeCells>
  <printOptions/>
  <pageMargins left="1" right="0.75" top="1" bottom="1" header="0.5" footer="0.5"/>
  <pageSetup firstPageNumber="37" useFirstPageNumber="1" horizontalDpi="600" verticalDpi="600" orientation="portrait" r:id="rId1"/>
  <headerFooter alignWithMargins="0">
    <oddFooter>&amp;L&amp;"Arial Narrow,Regular"&amp;9Zila Series : Kurigram&amp;C&amp;"Arial Narrow,Regular"&amp;P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2011-06-15T04:48:52Z</cp:lastPrinted>
  <dcterms:created xsi:type="dcterms:W3CDTF">2009-03-04T05:13:22Z</dcterms:created>
  <dcterms:modified xsi:type="dcterms:W3CDTF">2011-06-15T04:51:36Z</dcterms:modified>
  <cp:category/>
  <cp:version/>
  <cp:contentType/>
  <cp:contentStatus/>
</cp:coreProperties>
</file>