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8445" activeTab="4"/>
  </bookViews>
  <sheets>
    <sheet name="dist" sheetId="1" r:id="rId1"/>
    <sheet name="Kalki" sheetId="2" r:id="rId2"/>
    <sheet name="Sadar" sheetId="3" r:id="rId3"/>
    <sheet name="Rajoir" sheetId="4" r:id="rId4"/>
    <sheet name="Sibchar" sheetId="5" r:id="rId5"/>
  </sheets>
  <definedNames>
    <definedName name="_xlnm.Print_Titles" localSheetId="0">'dist'!$1:$7</definedName>
    <definedName name="_xlnm.Print_Titles" localSheetId="1">'Kalki'!$1:$7</definedName>
    <definedName name="_xlnm.Print_Titles" localSheetId="3">'Rajoir'!$1:$7</definedName>
    <definedName name="_xlnm.Print_Titles" localSheetId="2">'Sadar'!$1:$7</definedName>
    <definedName name="_xlnm.Print_Titles" localSheetId="4">'Sibchar'!$1:$7</definedName>
  </definedNames>
  <calcPr fullCalcOnLoad="1"/>
</workbook>
</file>

<file path=xl/sharedStrings.xml><?xml version="1.0" encoding="utf-8"?>
<sst xmlns="http://schemas.openxmlformats.org/spreadsheetml/2006/main" count="413" uniqueCount="83">
  <si>
    <t>Items</t>
  </si>
  <si>
    <t>All Holdings</t>
  </si>
  <si>
    <t>Small</t>
  </si>
  <si>
    <t>Medium</t>
  </si>
  <si>
    <t>Large</t>
  </si>
  <si>
    <t>Farm Holdings</t>
  </si>
  <si>
    <t>(a)  Cattle</t>
  </si>
  <si>
    <t>(b)  Goat</t>
  </si>
  <si>
    <t>(c)   Fowls</t>
  </si>
  <si>
    <t>(d )  Ducks</t>
  </si>
  <si>
    <t>(b)  Owner-Cum-Teanant  Holding</t>
  </si>
  <si>
    <t>7.  Net cultivated Area</t>
  </si>
  <si>
    <t>1. Number of Holdings</t>
  </si>
  <si>
    <t>2. Tenureship</t>
  </si>
  <si>
    <t>3.  Agriculture Labour HH</t>
  </si>
  <si>
    <t>4. Owned Area</t>
  </si>
  <si>
    <t>5. Operated Area</t>
  </si>
  <si>
    <t>6. Homestead Area</t>
  </si>
  <si>
    <t>8.  Gross cropped Area</t>
  </si>
  <si>
    <t>10. Irrigation</t>
  </si>
  <si>
    <t xml:space="preserve">     Percentage</t>
  </si>
  <si>
    <t>(a)   Owner Holding</t>
  </si>
  <si>
    <t>(c) Tenant Holdinga</t>
  </si>
  <si>
    <t xml:space="preserve">    Area per Holding</t>
  </si>
  <si>
    <t xml:space="preserve">   Area per Holding</t>
  </si>
  <si>
    <t xml:space="preserve">     Holding reporting</t>
  </si>
  <si>
    <t xml:space="preserve">    Percent of Farm Holding</t>
  </si>
  <si>
    <t xml:space="preserve">    Irrigated Area</t>
  </si>
  <si>
    <t xml:space="preserve">    Percent of cultivated area</t>
  </si>
  <si>
    <t xml:space="preserve">     Holding Reporting</t>
  </si>
  <si>
    <t xml:space="preserve">    Number of Cattle</t>
  </si>
  <si>
    <t xml:space="preserve">   Percentage</t>
  </si>
  <si>
    <t xml:space="preserve">    No. of Cattle per Holding</t>
  </si>
  <si>
    <t xml:space="preserve">    Holding Reporting</t>
  </si>
  <si>
    <t xml:space="preserve">   Number of Goat</t>
  </si>
  <si>
    <t xml:space="preserve">    Percentage</t>
  </si>
  <si>
    <t xml:space="preserve">   No. of Goat per Holding</t>
  </si>
  <si>
    <t xml:space="preserve">       Holding Reporting</t>
  </si>
  <si>
    <t xml:space="preserve">     No. of Fowls per Holding</t>
  </si>
  <si>
    <t xml:space="preserve">      Percentage</t>
  </si>
  <si>
    <t xml:space="preserve">      Number of Fowls</t>
  </si>
  <si>
    <t xml:space="preserve">     Number of Ducks</t>
  </si>
  <si>
    <t xml:space="preserve">    No. of Duck per Holding</t>
  </si>
  <si>
    <t xml:space="preserve">     Area per Holding</t>
  </si>
  <si>
    <t xml:space="preserve">        Percentage</t>
  </si>
  <si>
    <t xml:space="preserve">       Percentage</t>
  </si>
  <si>
    <t>11. Livestock and Poultry</t>
  </si>
  <si>
    <t>Total*</t>
  </si>
  <si>
    <t xml:space="preserve">     * Proportion of  Small, Medium and Large  holdings are based on  total farm holdings .</t>
  </si>
  <si>
    <t xml:space="preserve">4.1:  COMPARISON OF 2008 WITH 1996 AGRICULTURE CENSUS </t>
  </si>
  <si>
    <t xml:space="preserve">4.2:  COMPARISON OF 2008 WITH 1996 AGRICULTURE CENSUS </t>
  </si>
  <si>
    <t xml:space="preserve">4.3:  COMPARISON OF 2008 WITH 1996 AGRICULTURE CENSUS </t>
  </si>
  <si>
    <t xml:space="preserve">4.4: COMPARISON OF 2008 WITH 1996 AGRICULTURE CENSUS </t>
  </si>
  <si>
    <t xml:space="preserve">4.5:  COMPARISON OF 2008 WITH 1996 AGRICULTURE CENSUS </t>
  </si>
  <si>
    <t xml:space="preserve">    Holding reporting</t>
  </si>
  <si>
    <t>Zila  : 54 - Madaripur  (Rural)                                                                                                                             (Area in acres)</t>
  </si>
  <si>
    <t>Zila   : 54 - Madaripur                                                   Upazila : 40- Kalkini                                                          (Area in acres)</t>
  </si>
  <si>
    <t>Zila    : 54 - Madaripur                                           Upazila : 54- Madaripur  Sadar                                               (Area in acres)</t>
  </si>
  <si>
    <t>Zila    : 54 - Madaripur                                           Upazila : 80- Rajoir                                                             (Area in acres)</t>
  </si>
  <si>
    <t>Zila    : 54 - Madaripur                                                Upazila : 87- Shibchar                                                           (Area in acres)</t>
  </si>
  <si>
    <t xml:space="preserve">9.  Intensity of cropping (%) </t>
  </si>
  <si>
    <t>9.  Intensity of cropping (%)</t>
  </si>
  <si>
    <t xml:space="preserve"> </t>
  </si>
  <si>
    <t xml:space="preserve">Non farm holdings </t>
  </si>
  <si>
    <t xml:space="preserve">Non farm holdigns </t>
  </si>
  <si>
    <t xml:space="preserve">Non farm holdins </t>
  </si>
  <si>
    <t xml:space="preserve">      Area per Holding</t>
  </si>
  <si>
    <t xml:space="preserve">     Number of Cattle</t>
  </si>
  <si>
    <t xml:space="preserve">     No. of Cattle per Holding</t>
  </si>
  <si>
    <t xml:space="preserve">       Percent of All Holdings</t>
  </si>
  <si>
    <t xml:space="preserve">     Percent of All Holdings</t>
  </si>
  <si>
    <t xml:space="preserve">        Percent of all Holdings</t>
  </si>
  <si>
    <t xml:space="preserve">      Percent of Operated Area</t>
  </si>
  <si>
    <t xml:space="preserve">   Percent of Operated Area</t>
  </si>
  <si>
    <t xml:space="preserve">     Percent of Operated Area</t>
  </si>
  <si>
    <t xml:space="preserve">    Percent of All Holdings</t>
  </si>
  <si>
    <t xml:space="preserve">      Percent of All Holdings</t>
  </si>
  <si>
    <t xml:space="preserve">      Percent of all Holdings</t>
  </si>
  <si>
    <t xml:space="preserve">    Percent of Operated Area</t>
  </si>
  <si>
    <t xml:space="preserve">     Percent of all Holdings</t>
  </si>
  <si>
    <t xml:space="preserve">  Percent of Operated Area</t>
  </si>
  <si>
    <t xml:space="preserve">   Percent of All Holdings</t>
  </si>
  <si>
    <t>*Total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</si>
</sst>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##\ ##0"/>
    <numFmt numFmtId="171" formatCode="##\ ##\ ##0"/>
    <numFmt numFmtId="172" formatCode="#\ ##\ ##0"/>
    <numFmt numFmtId="173" formatCode="#\ ##0"/>
    <numFmt numFmtId="174" formatCode="###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173" fontId="4" fillId="0" borderId="3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4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173" fontId="4" fillId="2" borderId="3" xfId="0" applyNumberFormat="1" applyFont="1" applyFill="1" applyBorder="1" applyAlignment="1">
      <alignment/>
    </xf>
    <xf numFmtId="173" fontId="4" fillId="2" borderId="0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0" borderId="6" xfId="0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0" fontId="4" fillId="0" borderId="1" xfId="0" applyFont="1" applyBorder="1" applyAlignment="1">
      <alignment/>
    </xf>
    <xf numFmtId="173" fontId="4" fillId="0" borderId="4" xfId="0" applyNumberFormat="1" applyFont="1" applyFill="1" applyBorder="1" applyAlignment="1">
      <alignment/>
    </xf>
    <xf numFmtId="173" fontId="4" fillId="0" borderId="4" xfId="0" applyNumberFormat="1" applyFont="1" applyFill="1" applyBorder="1" applyAlignment="1">
      <alignment/>
    </xf>
    <xf numFmtId="173" fontId="4" fillId="0" borderId="3" xfId="0" applyNumberFormat="1" applyFont="1" applyBorder="1" applyAlignment="1">
      <alignment vertical="top" shrinkToFit="1"/>
    </xf>
    <xf numFmtId="173" fontId="4" fillId="0" borderId="0" xfId="0" applyNumberFormat="1" applyFont="1" applyBorder="1" applyAlignment="1">
      <alignment vertical="top" shrinkToFit="1"/>
    </xf>
    <xf numFmtId="173" fontId="4" fillId="0" borderId="4" xfId="0" applyNumberFormat="1" applyFont="1" applyBorder="1" applyAlignment="1">
      <alignment vertical="top" shrinkToFit="1"/>
    </xf>
    <xf numFmtId="2" fontId="4" fillId="0" borderId="3" xfId="0" applyNumberFormat="1" applyFont="1" applyBorder="1" applyAlignment="1">
      <alignment vertical="top" shrinkToFit="1"/>
    </xf>
    <xf numFmtId="2" fontId="4" fillId="0" borderId="0" xfId="0" applyNumberFormat="1" applyFont="1" applyBorder="1" applyAlignment="1">
      <alignment vertical="top" shrinkToFit="1"/>
    </xf>
    <xf numFmtId="2" fontId="4" fillId="0" borderId="4" xfId="0" applyNumberFormat="1" applyFont="1" applyBorder="1" applyAlignment="1">
      <alignment vertical="top" shrinkToFit="1"/>
    </xf>
    <xf numFmtId="0" fontId="4" fillId="0" borderId="3" xfId="0" applyFont="1" applyBorder="1" applyAlignment="1">
      <alignment vertical="top" shrinkToFit="1"/>
    </xf>
    <xf numFmtId="0" fontId="4" fillId="0" borderId="0" xfId="0" applyFont="1" applyBorder="1" applyAlignment="1">
      <alignment vertical="top" shrinkToFit="1"/>
    </xf>
    <xf numFmtId="0" fontId="4" fillId="0" borderId="4" xfId="0" applyFont="1" applyBorder="1" applyAlignment="1">
      <alignment vertical="top" shrinkToFit="1"/>
    </xf>
    <xf numFmtId="2" fontId="4" fillId="0" borderId="7" xfId="0" applyNumberFormat="1" applyFont="1" applyBorder="1" applyAlignment="1">
      <alignment vertical="top" shrinkToFit="1"/>
    </xf>
    <xf numFmtId="2" fontId="4" fillId="0" borderId="8" xfId="0" applyNumberFormat="1" applyFont="1" applyBorder="1" applyAlignment="1">
      <alignment vertical="top" shrinkToFit="1"/>
    </xf>
    <xf numFmtId="2" fontId="4" fillId="0" borderId="5" xfId="0" applyNumberFormat="1" applyFont="1" applyBorder="1" applyAlignment="1">
      <alignment vertical="top" shrinkToFit="1"/>
    </xf>
    <xf numFmtId="0" fontId="4" fillId="3" borderId="3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4" xfId="0" applyNumberFormat="1" applyFont="1" applyBorder="1" applyAlignment="1">
      <alignment/>
    </xf>
    <xf numFmtId="1" fontId="4" fillId="2" borderId="3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view="pageBreakPreview" zoomScaleSheetLayoutView="100" workbookViewId="0" topLeftCell="A25">
      <selection activeCell="I43" sqref="I43"/>
    </sheetView>
  </sheetViews>
  <sheetFormatPr defaultColWidth="9.140625" defaultRowHeight="12.75"/>
  <cols>
    <col min="1" max="1" width="20.7109375" style="1" customWidth="1"/>
    <col min="2" max="2" width="5.7109375" style="1" customWidth="1"/>
    <col min="3" max="3" width="6.421875" style="1" customWidth="1"/>
    <col min="4" max="8" width="5.7109375" style="1" customWidth="1"/>
    <col min="9" max="9" width="6.140625" style="1" customWidth="1"/>
    <col min="10" max="13" width="5.7109375" style="1" customWidth="1"/>
    <col min="14" max="16384" width="9.140625" style="1" customWidth="1"/>
  </cols>
  <sheetData>
    <row r="1" spans="1:13" s="44" customFormat="1" ht="15" customHeight="1">
      <c r="A1" s="64" t="s">
        <v>49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 customHeight="1">
      <c r="A3" s="63" t="s">
        <v>55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4.25" customHeight="1">
      <c r="A4" s="66" t="s">
        <v>0</v>
      </c>
      <c r="B4" s="65">
        <v>1996</v>
      </c>
      <c r="C4" s="65"/>
      <c r="D4" s="65"/>
      <c r="E4" s="65"/>
      <c r="F4" s="65"/>
      <c r="G4" s="65"/>
      <c r="H4" s="65">
        <v>2008</v>
      </c>
      <c r="I4" s="65"/>
      <c r="J4" s="65"/>
      <c r="K4" s="65"/>
      <c r="L4" s="65"/>
      <c r="M4" s="65"/>
    </row>
    <row r="5" spans="1:13" ht="14.25" customHeight="1">
      <c r="A5" s="67"/>
      <c r="B5" s="66" t="s">
        <v>1</v>
      </c>
      <c r="C5" s="66" t="s">
        <v>64</v>
      </c>
      <c r="D5" s="65" t="s">
        <v>5</v>
      </c>
      <c r="E5" s="65"/>
      <c r="F5" s="65"/>
      <c r="G5" s="65"/>
      <c r="H5" s="69" t="s">
        <v>1</v>
      </c>
      <c r="I5" s="69" t="s">
        <v>63</v>
      </c>
      <c r="J5" s="65" t="s">
        <v>5</v>
      </c>
      <c r="K5" s="65"/>
      <c r="L5" s="65"/>
      <c r="M5" s="65"/>
    </row>
    <row r="6" spans="1:13" ht="17.25" customHeight="1">
      <c r="A6" s="68"/>
      <c r="B6" s="68"/>
      <c r="C6" s="68"/>
      <c r="D6" s="3" t="s">
        <v>47</v>
      </c>
      <c r="E6" s="3" t="s">
        <v>2</v>
      </c>
      <c r="F6" s="3" t="s">
        <v>3</v>
      </c>
      <c r="G6" s="3" t="s">
        <v>4</v>
      </c>
      <c r="H6" s="69"/>
      <c r="I6" s="69"/>
      <c r="J6" s="3" t="s">
        <v>47</v>
      </c>
      <c r="K6" s="3" t="s">
        <v>2</v>
      </c>
      <c r="L6" s="3" t="s">
        <v>3</v>
      </c>
      <c r="M6" s="3" t="s">
        <v>4</v>
      </c>
    </row>
    <row r="7" spans="1:13" ht="10.5" customHeight="1">
      <c r="A7" s="51"/>
      <c r="B7" s="54"/>
      <c r="C7" s="52"/>
      <c r="D7" s="55"/>
      <c r="E7" s="55"/>
      <c r="F7" s="55"/>
      <c r="G7" s="55"/>
      <c r="H7" s="54"/>
      <c r="I7" s="52"/>
      <c r="J7" s="55"/>
      <c r="K7" s="55"/>
      <c r="L7" s="55"/>
      <c r="M7" s="53"/>
    </row>
    <row r="8" spans="1:13" ht="15.75" customHeight="1">
      <c r="A8" s="46" t="s">
        <v>12</v>
      </c>
      <c r="B8" s="11">
        <v>187791</v>
      </c>
      <c r="C8" s="12">
        <v>52629</v>
      </c>
      <c r="D8" s="12">
        <v>135162</v>
      </c>
      <c r="E8" s="12">
        <v>111206</v>
      </c>
      <c r="F8" s="12">
        <v>21719</v>
      </c>
      <c r="G8" s="13">
        <v>2237</v>
      </c>
      <c r="H8" s="11">
        <v>230026</v>
      </c>
      <c r="I8" s="12">
        <v>91434</v>
      </c>
      <c r="J8" s="12">
        <v>138592</v>
      </c>
      <c r="K8" s="12">
        <v>120516</v>
      </c>
      <c r="L8" s="12">
        <v>17063</v>
      </c>
      <c r="M8" s="13">
        <v>1013</v>
      </c>
    </row>
    <row r="9" spans="1:13" ht="15.75" customHeight="1">
      <c r="A9" s="4" t="s">
        <v>20</v>
      </c>
      <c r="B9" s="5">
        <v>100</v>
      </c>
      <c r="C9" s="6">
        <f>C8/B8*100</f>
        <v>28.0253047270636</v>
      </c>
      <c r="D9" s="6">
        <f>D8/B8*100</f>
        <v>71.9746952729364</v>
      </c>
      <c r="E9" s="6">
        <f>E8/D8*100</f>
        <v>82.2760835145973</v>
      </c>
      <c r="F9" s="6">
        <f>F8/D8*100</f>
        <v>16.068865509536703</v>
      </c>
      <c r="G9" s="7">
        <f>G8/D8*100</f>
        <v>1.655050975865998</v>
      </c>
      <c r="H9" s="5">
        <v>100</v>
      </c>
      <c r="I9" s="6">
        <f>I8/H8*100</f>
        <v>39.74941963082434</v>
      </c>
      <c r="J9" s="6">
        <f>J8/H8*100</f>
        <v>60.25058036917565</v>
      </c>
      <c r="K9" s="6">
        <f>K8/J8*100</f>
        <v>86.95740013853613</v>
      </c>
      <c r="L9" s="6">
        <f>L8/J8*100</f>
        <v>12.311677441699377</v>
      </c>
      <c r="M9" s="7">
        <f>M8/J8*100</f>
        <v>0.7309224197644886</v>
      </c>
    </row>
    <row r="10" spans="1:13" ht="7.5" customHeight="1">
      <c r="A10" s="4"/>
      <c r="B10" s="8"/>
      <c r="C10" s="9"/>
      <c r="D10" s="9"/>
      <c r="E10" s="9"/>
      <c r="F10" s="9"/>
      <c r="G10" s="10"/>
      <c r="H10" s="8"/>
      <c r="I10" s="9"/>
      <c r="J10" s="9"/>
      <c r="K10" s="9"/>
      <c r="L10" s="9"/>
      <c r="M10" s="10"/>
    </row>
    <row r="11" spans="1:13" ht="14.25" customHeight="1">
      <c r="A11" s="46" t="s">
        <v>13</v>
      </c>
      <c r="B11" s="8"/>
      <c r="C11" s="9"/>
      <c r="D11" s="9"/>
      <c r="E11" s="9"/>
      <c r="F11" s="9"/>
      <c r="G11" s="10"/>
      <c r="H11" s="8"/>
      <c r="I11" s="9"/>
      <c r="J11" s="9"/>
      <c r="K11" s="9"/>
      <c r="L11" s="9"/>
      <c r="M11" s="10"/>
    </row>
    <row r="12" spans="1:13" ht="15.75" customHeight="1">
      <c r="A12" s="4" t="s">
        <v>21</v>
      </c>
      <c r="B12" s="11">
        <v>128127</v>
      </c>
      <c r="C12" s="12">
        <v>40758</v>
      </c>
      <c r="D12" s="12">
        <v>87369</v>
      </c>
      <c r="E12" s="12">
        <v>73477</v>
      </c>
      <c r="F12" s="12">
        <v>12386</v>
      </c>
      <c r="G12" s="13">
        <v>1506</v>
      </c>
      <c r="H12" s="11">
        <v>162562</v>
      </c>
      <c r="I12" s="12">
        <v>79597</v>
      </c>
      <c r="J12" s="12">
        <v>82965</v>
      </c>
      <c r="K12" s="12">
        <v>73353</v>
      </c>
      <c r="L12" s="12">
        <v>8916</v>
      </c>
      <c r="M12" s="13">
        <v>696</v>
      </c>
    </row>
    <row r="13" spans="1:13" ht="15.75" customHeight="1">
      <c r="A13" s="4" t="s">
        <v>44</v>
      </c>
      <c r="B13" s="5">
        <v>100</v>
      </c>
      <c r="C13" s="6">
        <f>C12/B12*100</f>
        <v>31.810625395115782</v>
      </c>
      <c r="D13" s="6">
        <f>D12/B12*100</f>
        <v>68.18937460488421</v>
      </c>
      <c r="E13" s="6">
        <f>E12/D12*100</f>
        <v>84.09962343623025</v>
      </c>
      <c r="F13" s="6">
        <f>F12/D12*100</f>
        <v>14.176653046274994</v>
      </c>
      <c r="G13" s="7">
        <f>G12/D12*100</f>
        <v>1.7237235174947636</v>
      </c>
      <c r="H13" s="5">
        <v>100</v>
      </c>
      <c r="I13" s="6">
        <f>I12/H12*100</f>
        <v>48.96408754813548</v>
      </c>
      <c r="J13" s="6">
        <f>J12/H12*100</f>
        <v>51.03591245186452</v>
      </c>
      <c r="K13" s="6">
        <f>K12/J12*100</f>
        <v>88.41439161092026</v>
      </c>
      <c r="L13" s="6">
        <f>L12/J12*100</f>
        <v>10.746700415838003</v>
      </c>
      <c r="M13" s="7">
        <f>M12/J12*100</f>
        <v>0.8389079732417284</v>
      </c>
    </row>
    <row r="14" spans="1:13" ht="15.75" customHeight="1">
      <c r="A14" s="4" t="s">
        <v>69</v>
      </c>
      <c r="B14" s="5">
        <f aca="true" t="shared" si="0" ref="B14:G14">B12/B8*100</f>
        <v>68.22850935348339</v>
      </c>
      <c r="C14" s="6">
        <f t="shared" si="0"/>
        <v>77.44399475574303</v>
      </c>
      <c r="D14" s="6">
        <f t="shared" si="0"/>
        <v>64.64020952634615</v>
      </c>
      <c r="E14" s="6">
        <f t="shared" si="0"/>
        <v>66.072873765804</v>
      </c>
      <c r="F14" s="6">
        <f t="shared" si="0"/>
        <v>57.028408306091436</v>
      </c>
      <c r="G14" s="7">
        <f t="shared" si="0"/>
        <v>67.3223066607063</v>
      </c>
      <c r="H14" s="5">
        <f aca="true" t="shared" si="1" ref="H14:M14">H12/H8*100</f>
        <v>70.67114152313216</v>
      </c>
      <c r="I14" s="6">
        <f t="shared" si="1"/>
        <v>87.05404991578625</v>
      </c>
      <c r="J14" s="6">
        <f t="shared" si="1"/>
        <v>59.86276264142231</v>
      </c>
      <c r="K14" s="6">
        <f t="shared" si="1"/>
        <v>60.86577715821966</v>
      </c>
      <c r="L14" s="6">
        <f t="shared" si="1"/>
        <v>52.25341381937526</v>
      </c>
      <c r="M14" s="7">
        <f t="shared" si="1"/>
        <v>68.70681145113524</v>
      </c>
    </row>
    <row r="15" spans="1:13" ht="15.75" customHeight="1">
      <c r="A15" s="4"/>
      <c r="B15" s="8"/>
      <c r="C15" s="9"/>
      <c r="D15" s="9"/>
      <c r="E15" s="9"/>
      <c r="F15" s="9"/>
      <c r="G15" s="10"/>
      <c r="H15" s="8"/>
      <c r="I15" s="9"/>
      <c r="J15" s="9"/>
      <c r="K15" s="9"/>
      <c r="L15" s="9"/>
      <c r="M15" s="10"/>
    </row>
    <row r="16" spans="1:13" ht="15.75" customHeight="1">
      <c r="A16" s="4" t="s">
        <v>10</v>
      </c>
      <c r="B16" s="11">
        <v>46317</v>
      </c>
      <c r="C16" s="12">
        <v>1281</v>
      </c>
      <c r="D16" s="12">
        <v>45036</v>
      </c>
      <c r="E16" s="12">
        <v>35035</v>
      </c>
      <c r="F16" s="12">
        <v>9275</v>
      </c>
      <c r="G16" s="13">
        <v>726</v>
      </c>
      <c r="H16" s="11">
        <v>54987</v>
      </c>
      <c r="I16" s="12">
        <v>1621</v>
      </c>
      <c r="J16" s="12">
        <v>53366</v>
      </c>
      <c r="K16" s="12">
        <v>44994</v>
      </c>
      <c r="L16" s="12">
        <v>8056</v>
      </c>
      <c r="M16" s="13">
        <v>316</v>
      </c>
    </row>
    <row r="17" spans="1:13" ht="15.75" customHeight="1">
      <c r="A17" s="4" t="s">
        <v>45</v>
      </c>
      <c r="B17" s="5">
        <v>100</v>
      </c>
      <c r="C17" s="6">
        <f>C16/B16*100</f>
        <v>2.7657231685990027</v>
      </c>
      <c r="D17" s="6">
        <f>D16/B16*100</f>
        <v>97.234276831401</v>
      </c>
      <c r="E17" s="6">
        <f>E16/D16*100</f>
        <v>77.79332089883648</v>
      </c>
      <c r="F17" s="6">
        <f>F16/D16*100</f>
        <v>20.59463540278888</v>
      </c>
      <c r="G17" s="7">
        <f>G16/D16*100</f>
        <v>1.6120436983746336</v>
      </c>
      <c r="H17" s="5">
        <v>100</v>
      </c>
      <c r="I17" s="6">
        <f>I16/H16*100</f>
        <v>2.94796952006838</v>
      </c>
      <c r="J17" s="6">
        <f>J16/H16*100</f>
        <v>97.05203047993162</v>
      </c>
      <c r="K17" s="6">
        <f>K16/J16*100</f>
        <v>84.31210883333958</v>
      </c>
      <c r="L17" s="6">
        <f>L16/J16*100</f>
        <v>15.095753850766405</v>
      </c>
      <c r="M17" s="7">
        <f>M16/J16*100</f>
        <v>0.5921373158940149</v>
      </c>
    </row>
    <row r="18" spans="1:13" ht="15.75" customHeight="1">
      <c r="A18" s="4" t="s">
        <v>70</v>
      </c>
      <c r="B18" s="5">
        <f aca="true" t="shared" si="2" ref="B18:G18">B16/B8*100</f>
        <v>24.664121283767592</v>
      </c>
      <c r="C18" s="6">
        <f t="shared" si="2"/>
        <v>2.4340192669440803</v>
      </c>
      <c r="D18" s="6">
        <f t="shared" si="2"/>
        <v>33.320015980823015</v>
      </c>
      <c r="E18" s="6">
        <f t="shared" si="2"/>
        <v>31.504595075805263</v>
      </c>
      <c r="F18" s="6">
        <f t="shared" si="2"/>
        <v>42.70454440812192</v>
      </c>
      <c r="G18" s="7">
        <f t="shared" si="2"/>
        <v>32.454179704962</v>
      </c>
      <c r="H18" s="5">
        <f aca="true" t="shared" si="3" ref="H18:M18">H16/H8*100</f>
        <v>23.90468903515255</v>
      </c>
      <c r="I18" s="6">
        <f t="shared" si="3"/>
        <v>1.772863486230505</v>
      </c>
      <c r="J18" s="6">
        <f t="shared" si="3"/>
        <v>38.50583006234126</v>
      </c>
      <c r="K18" s="6">
        <f t="shared" si="3"/>
        <v>37.334461814198946</v>
      </c>
      <c r="L18" s="6">
        <f t="shared" si="3"/>
        <v>47.213268475649066</v>
      </c>
      <c r="M18" s="7">
        <f t="shared" si="3"/>
        <v>31.19447186574531</v>
      </c>
    </row>
    <row r="19" spans="1:13" ht="15.75" customHeight="1">
      <c r="A19" s="4"/>
      <c r="B19" s="8"/>
      <c r="C19" s="9"/>
      <c r="D19" s="9"/>
      <c r="E19" s="9"/>
      <c r="F19" s="9"/>
      <c r="G19" s="10"/>
      <c r="H19" s="8"/>
      <c r="I19" s="9"/>
      <c r="J19" s="9"/>
      <c r="K19" s="9"/>
      <c r="L19" s="9"/>
      <c r="M19" s="10"/>
    </row>
    <row r="20" spans="1:13" ht="15.75" customHeight="1">
      <c r="A20" s="4" t="s">
        <v>22</v>
      </c>
      <c r="B20" s="11">
        <v>13347</v>
      </c>
      <c r="C20" s="12">
        <v>10590</v>
      </c>
      <c r="D20" s="12">
        <v>2757</v>
      </c>
      <c r="E20" s="12">
        <v>2694</v>
      </c>
      <c r="F20" s="12">
        <v>58</v>
      </c>
      <c r="G20" s="13">
        <v>5</v>
      </c>
      <c r="H20" s="11">
        <v>12477</v>
      </c>
      <c r="I20" s="12">
        <v>10216</v>
      </c>
      <c r="J20" s="12">
        <v>2261</v>
      </c>
      <c r="K20" s="12">
        <v>2169</v>
      </c>
      <c r="L20" s="12">
        <v>91</v>
      </c>
      <c r="M20" s="13">
        <v>1</v>
      </c>
    </row>
    <row r="21" spans="1:13" ht="15.75" customHeight="1">
      <c r="A21" s="4" t="s">
        <v>45</v>
      </c>
      <c r="B21" s="5">
        <v>100</v>
      </c>
      <c r="C21" s="6">
        <f>C20/B20*100</f>
        <v>79.34367273544616</v>
      </c>
      <c r="D21" s="6">
        <f>D20/B20*100</f>
        <v>20.65632726455383</v>
      </c>
      <c r="E21" s="6">
        <f>E20/D20*100</f>
        <v>97.71490750816105</v>
      </c>
      <c r="F21" s="6">
        <f>F20/D20*100</f>
        <v>2.10373594486761</v>
      </c>
      <c r="G21" s="7">
        <f>G20/D20*100</f>
        <v>0.18135654697134565</v>
      </c>
      <c r="H21" s="5">
        <v>100</v>
      </c>
      <c r="I21" s="6">
        <f>I20/H20*100</f>
        <v>81.87865672838022</v>
      </c>
      <c r="J21" s="6">
        <f>J20/H20*100</f>
        <v>18.12134327161978</v>
      </c>
      <c r="K21" s="6">
        <f>K20/J20*100</f>
        <v>95.93100398053959</v>
      </c>
      <c r="L21" s="6">
        <f>L20/J20*100</f>
        <v>4.024767801857585</v>
      </c>
      <c r="M21" s="7">
        <f>M20/J20*100</f>
        <v>0.044228217602830605</v>
      </c>
    </row>
    <row r="22" spans="1:13" ht="15.75" customHeight="1">
      <c r="A22" s="4" t="s">
        <v>70</v>
      </c>
      <c r="B22" s="5">
        <f aca="true" t="shared" si="4" ref="B22:G22">B20/B8*100</f>
        <v>7.107369362749013</v>
      </c>
      <c r="C22" s="6">
        <f t="shared" si="4"/>
        <v>20.12198597731289</v>
      </c>
      <c r="D22" s="6">
        <f t="shared" si="4"/>
        <v>2.039774492830825</v>
      </c>
      <c r="E22" s="6">
        <f t="shared" si="4"/>
        <v>2.422531158390734</v>
      </c>
      <c r="F22" s="6">
        <f t="shared" si="4"/>
        <v>0.26704728578663844</v>
      </c>
      <c r="G22" s="7">
        <f t="shared" si="4"/>
        <v>0.22351363433169422</v>
      </c>
      <c r="H22" s="5">
        <f aca="true" t="shared" si="5" ref="H22:M22">H20/H8*100</f>
        <v>5.424169441715285</v>
      </c>
      <c r="I22" s="6">
        <f t="shared" si="5"/>
        <v>11.173086597983245</v>
      </c>
      <c r="J22" s="6">
        <f t="shared" si="5"/>
        <v>1.631407296236435</v>
      </c>
      <c r="K22" s="6">
        <f t="shared" si="5"/>
        <v>1.7997610275814</v>
      </c>
      <c r="L22" s="6">
        <f t="shared" si="5"/>
        <v>0.5333177049756783</v>
      </c>
      <c r="M22" s="7">
        <f t="shared" si="5"/>
        <v>0.09871668311944717</v>
      </c>
    </row>
    <row r="23" spans="1:13" ht="15.75" customHeight="1">
      <c r="A23" s="4"/>
      <c r="B23" s="8"/>
      <c r="C23" s="9"/>
      <c r="D23" s="9"/>
      <c r="E23" s="9"/>
      <c r="F23" s="9"/>
      <c r="G23" s="10"/>
      <c r="H23" s="8"/>
      <c r="I23" s="9"/>
      <c r="J23" s="9"/>
      <c r="K23" s="9"/>
      <c r="L23" s="9"/>
      <c r="M23" s="10"/>
    </row>
    <row r="24" spans="1:13" ht="15.75" customHeight="1">
      <c r="A24" s="46" t="s">
        <v>14</v>
      </c>
      <c r="B24" s="11">
        <v>70808</v>
      </c>
      <c r="C24" s="12">
        <v>28919</v>
      </c>
      <c r="D24" s="12">
        <v>41889</v>
      </c>
      <c r="E24" s="12">
        <v>40270</v>
      </c>
      <c r="F24" s="12">
        <v>1498</v>
      </c>
      <c r="G24" s="13">
        <v>121</v>
      </c>
      <c r="H24" s="11">
        <v>81761</v>
      </c>
      <c r="I24" s="12">
        <v>34224</v>
      </c>
      <c r="J24" s="12">
        <v>47537</v>
      </c>
      <c r="K24" s="12">
        <v>43635</v>
      </c>
      <c r="L24" s="12">
        <v>3697</v>
      </c>
      <c r="M24" s="13">
        <v>205</v>
      </c>
    </row>
    <row r="25" spans="1:13" ht="15.75" customHeight="1">
      <c r="A25" s="4" t="s">
        <v>44</v>
      </c>
      <c r="B25" s="5">
        <v>100</v>
      </c>
      <c r="C25" s="6">
        <f>C24/B24*100</f>
        <v>40.841430346853464</v>
      </c>
      <c r="D25" s="6">
        <f>D24/B24*100</f>
        <v>59.15856965314654</v>
      </c>
      <c r="E25" s="6">
        <f>E24/D24*100</f>
        <v>96.13502351452648</v>
      </c>
      <c r="F25" s="6">
        <f>F24/D24*100</f>
        <v>3.5761178352312064</v>
      </c>
      <c r="G25" s="7">
        <f>G24/D24*100</f>
        <v>0.28885865024230706</v>
      </c>
      <c r="H25" s="5">
        <v>100</v>
      </c>
      <c r="I25" s="6">
        <f>I24/H24*100</f>
        <v>41.85858783527599</v>
      </c>
      <c r="J25" s="6">
        <f>J24/H24*100</f>
        <v>58.14141216472402</v>
      </c>
      <c r="K25" s="6">
        <f>K24/J24*100</f>
        <v>91.79165702505416</v>
      </c>
      <c r="L25" s="6">
        <f>L24/J24*100</f>
        <v>7.777099943202137</v>
      </c>
      <c r="M25" s="7">
        <f>M24/J24*100</f>
        <v>0.4312430317436944</v>
      </c>
    </row>
    <row r="26" spans="1:13" ht="15.75" customHeight="1">
      <c r="A26" s="4" t="s">
        <v>77</v>
      </c>
      <c r="B26" s="5">
        <f aca="true" t="shared" si="6" ref="B26:G26">B24/B8*100</f>
        <v>37.705747346784456</v>
      </c>
      <c r="C26" s="6">
        <f t="shared" si="6"/>
        <v>54.948792490832055</v>
      </c>
      <c r="D26" s="6">
        <f t="shared" si="6"/>
        <v>30.991698850268566</v>
      </c>
      <c r="E26" s="6">
        <f t="shared" si="6"/>
        <v>36.212074888045606</v>
      </c>
      <c r="F26" s="6">
        <f t="shared" si="6"/>
        <v>6.897186794972145</v>
      </c>
      <c r="G26" s="7">
        <f t="shared" si="6"/>
        <v>5.4090299508270006</v>
      </c>
      <c r="H26" s="5">
        <f aca="true" t="shared" si="7" ref="H26:M26">H24/H8*100</f>
        <v>35.54424282472416</v>
      </c>
      <c r="I26" s="6">
        <f t="shared" si="7"/>
        <v>37.43027757726885</v>
      </c>
      <c r="J26" s="6">
        <f t="shared" si="7"/>
        <v>34.299959593627335</v>
      </c>
      <c r="K26" s="6">
        <f t="shared" si="7"/>
        <v>36.206810713930096</v>
      </c>
      <c r="L26" s="6">
        <f t="shared" si="7"/>
        <v>21.66676434390201</v>
      </c>
      <c r="M26" s="7">
        <f t="shared" si="7"/>
        <v>20.236920039486673</v>
      </c>
    </row>
    <row r="27" spans="1:13" ht="15.75" customHeight="1">
      <c r="A27" s="4"/>
      <c r="B27" s="8"/>
      <c r="C27" s="9"/>
      <c r="D27" s="9"/>
      <c r="E27" s="9"/>
      <c r="F27" s="9"/>
      <c r="G27" s="10"/>
      <c r="H27" s="8"/>
      <c r="I27" s="9"/>
      <c r="J27" s="9"/>
      <c r="K27" s="9"/>
      <c r="L27" s="9"/>
      <c r="M27" s="10"/>
    </row>
    <row r="28" spans="1:13" ht="15.75" customHeight="1">
      <c r="A28" s="46" t="s">
        <v>15</v>
      </c>
      <c r="B28" s="11">
        <v>223194</v>
      </c>
      <c r="C28" s="12">
        <v>13443</v>
      </c>
      <c r="D28" s="12">
        <v>209751</v>
      </c>
      <c r="E28" s="12">
        <v>103594</v>
      </c>
      <c r="F28" s="12">
        <v>79597</v>
      </c>
      <c r="G28" s="13">
        <v>26560</v>
      </c>
      <c r="H28" s="11">
        <v>202537</v>
      </c>
      <c r="I28" s="12">
        <v>28874</v>
      </c>
      <c r="J28" s="12">
        <v>173663</v>
      </c>
      <c r="K28" s="12">
        <v>106779</v>
      </c>
      <c r="L28" s="12">
        <v>55938</v>
      </c>
      <c r="M28" s="13">
        <v>10947</v>
      </c>
    </row>
    <row r="29" spans="1:13" ht="15.75" customHeight="1">
      <c r="A29" s="4" t="s">
        <v>39</v>
      </c>
      <c r="B29" s="5">
        <v>100</v>
      </c>
      <c r="C29" s="6">
        <f>C28/B28*100</f>
        <v>6.023011371273421</v>
      </c>
      <c r="D29" s="6">
        <f>D28/B28*100</f>
        <v>93.97698862872657</v>
      </c>
      <c r="E29" s="6">
        <f>E28/D28*100</f>
        <v>49.38903747777126</v>
      </c>
      <c r="F29" s="6">
        <f>F28/D28*100</f>
        <v>37.9483292093959</v>
      </c>
      <c r="G29" s="7">
        <f>G28/D28*100</f>
        <v>12.662633312832835</v>
      </c>
      <c r="H29" s="5">
        <v>100</v>
      </c>
      <c r="I29" s="6">
        <f>I28/H28*100</f>
        <v>14.256160602754065</v>
      </c>
      <c r="J29" s="6">
        <f>J28/H28*100</f>
        <v>85.74383939724594</v>
      </c>
      <c r="K29" s="6">
        <f>K28/J28*100</f>
        <v>61.48632696659623</v>
      </c>
      <c r="L29" s="6">
        <f>L28/J28*100</f>
        <v>32.21066087767688</v>
      </c>
      <c r="M29" s="7">
        <f>M28/J28*100</f>
        <v>6.303587983623454</v>
      </c>
    </row>
    <row r="30" spans="1:13" ht="15.75" customHeight="1">
      <c r="A30" s="4" t="s">
        <v>78</v>
      </c>
      <c r="B30" s="5">
        <f aca="true" t="shared" si="8" ref="B30:G30">B28/B33*100</f>
        <v>103.03956419371221</v>
      </c>
      <c r="C30" s="6">
        <f t="shared" si="8"/>
        <v>201.60467906418717</v>
      </c>
      <c r="D30" s="6">
        <f t="shared" si="8"/>
        <v>99.90902249192635</v>
      </c>
      <c r="E30" s="6">
        <f t="shared" si="8"/>
        <v>103.10322863171304</v>
      </c>
      <c r="F30" s="6">
        <f t="shared" si="8"/>
        <v>95.12183462995495</v>
      </c>
      <c r="G30" s="7">
        <f t="shared" si="8"/>
        <v>102.99763446697949</v>
      </c>
      <c r="H30" s="5">
        <f aca="true" t="shared" si="9" ref="H30:M30">H28/H33*100</f>
        <v>102.52494317865441</v>
      </c>
      <c r="I30" s="6">
        <f t="shared" si="9"/>
        <v>233.26870253675875</v>
      </c>
      <c r="J30" s="6">
        <f t="shared" si="9"/>
        <v>93.7852039466223</v>
      </c>
      <c r="K30" s="6">
        <f t="shared" si="9"/>
        <v>95.93972937519094</v>
      </c>
      <c r="L30" s="6">
        <f t="shared" si="9"/>
        <v>89.31502474852307</v>
      </c>
      <c r="M30" s="7">
        <f t="shared" si="9"/>
        <v>97.3759117594734</v>
      </c>
    </row>
    <row r="31" spans="1:13" ht="15.75" customHeight="1">
      <c r="A31" s="4" t="s">
        <v>23</v>
      </c>
      <c r="B31" s="5">
        <f aca="true" t="shared" si="10" ref="B31:G31">B28/B8</f>
        <v>1.1885234116650958</v>
      </c>
      <c r="C31" s="6">
        <f t="shared" si="10"/>
        <v>0.2554295160462863</v>
      </c>
      <c r="D31" s="6">
        <f t="shared" si="10"/>
        <v>1.551848892440183</v>
      </c>
      <c r="E31" s="6">
        <f t="shared" si="10"/>
        <v>0.9315504559106523</v>
      </c>
      <c r="F31" s="6">
        <f t="shared" si="10"/>
        <v>3.6648556563377688</v>
      </c>
      <c r="G31" s="7">
        <f t="shared" si="10"/>
        <v>11.873044255699599</v>
      </c>
      <c r="H31" s="5">
        <f aca="true" t="shared" si="11" ref="H31:M31">H28/H8</f>
        <v>0.8804961178301584</v>
      </c>
      <c r="I31" s="6">
        <f t="shared" si="11"/>
        <v>0.31579062493164467</v>
      </c>
      <c r="J31" s="6">
        <f t="shared" si="11"/>
        <v>1.2530521242207342</v>
      </c>
      <c r="K31" s="6">
        <f t="shared" si="11"/>
        <v>0.8860151349198446</v>
      </c>
      <c r="L31" s="6">
        <f t="shared" si="11"/>
        <v>3.278321514387857</v>
      </c>
      <c r="M31" s="7">
        <f t="shared" si="11"/>
        <v>10.806515301085884</v>
      </c>
    </row>
    <row r="32" spans="1:13" ht="15.75" customHeight="1">
      <c r="A32" s="4"/>
      <c r="B32" s="8"/>
      <c r="C32" s="9"/>
      <c r="D32" s="9"/>
      <c r="E32" s="9"/>
      <c r="F32" s="9"/>
      <c r="G32" s="10"/>
      <c r="H32" s="8"/>
      <c r="I32" s="9"/>
      <c r="J32" s="9"/>
      <c r="K32" s="9"/>
      <c r="L32" s="9"/>
      <c r="M32" s="10"/>
    </row>
    <row r="33" spans="1:13" ht="15.75" customHeight="1">
      <c r="A33" s="46" t="s">
        <v>16</v>
      </c>
      <c r="B33" s="11">
        <v>216610</v>
      </c>
      <c r="C33" s="12">
        <v>6668</v>
      </c>
      <c r="D33" s="12">
        <v>209942</v>
      </c>
      <c r="E33" s="12">
        <v>100476</v>
      </c>
      <c r="F33" s="12">
        <v>83679</v>
      </c>
      <c r="G33" s="13">
        <v>25787</v>
      </c>
      <c r="H33" s="11">
        <v>197549</v>
      </c>
      <c r="I33" s="12">
        <v>12378</v>
      </c>
      <c r="J33" s="12">
        <v>185171</v>
      </c>
      <c r="K33" s="12">
        <v>111298</v>
      </c>
      <c r="L33" s="12">
        <v>62630</v>
      </c>
      <c r="M33" s="13">
        <v>11242</v>
      </c>
    </row>
    <row r="34" spans="1:13" ht="15.75" customHeight="1">
      <c r="A34" s="4" t="s">
        <v>44</v>
      </c>
      <c r="B34" s="5">
        <v>100</v>
      </c>
      <c r="C34" s="6">
        <f>C33/B33*100</f>
        <v>3.0783435667790036</v>
      </c>
      <c r="D34" s="6">
        <f>D33/B33*100</f>
        <v>96.92165643322099</v>
      </c>
      <c r="E34" s="6">
        <f>E33/D33*100</f>
        <v>47.85893246706233</v>
      </c>
      <c r="F34" s="6">
        <f>F33/D33*100</f>
        <v>39.85815129893018</v>
      </c>
      <c r="G34" s="7">
        <f>G33/D33*100</f>
        <v>12.282916234007487</v>
      </c>
      <c r="H34" s="5">
        <v>100</v>
      </c>
      <c r="I34" s="6">
        <f>I33/H33*100</f>
        <v>6.2657872224106415</v>
      </c>
      <c r="J34" s="6">
        <f>J33/H33*100</f>
        <v>93.73421277758935</v>
      </c>
      <c r="K34" s="6">
        <f>K33/J33*100</f>
        <v>60.105524083144765</v>
      </c>
      <c r="L34" s="6">
        <f>L33/J33*100</f>
        <v>33.822790825777254</v>
      </c>
      <c r="M34" s="7">
        <f>M33/J33*100</f>
        <v>6.0711450497108075</v>
      </c>
    </row>
    <row r="35" spans="1:13" ht="15.75" customHeight="1">
      <c r="A35" s="4" t="s">
        <v>43</v>
      </c>
      <c r="B35" s="5">
        <f aca="true" t="shared" si="12" ref="B35:G35">B33/B8</f>
        <v>1.1534631585113237</v>
      </c>
      <c r="C35" s="6">
        <f t="shared" si="12"/>
        <v>0.1266982082122024</v>
      </c>
      <c r="D35" s="6">
        <f t="shared" si="12"/>
        <v>1.5532620115121114</v>
      </c>
      <c r="E35" s="6">
        <f t="shared" si="12"/>
        <v>0.9035124004100498</v>
      </c>
      <c r="F35" s="6">
        <f t="shared" si="12"/>
        <v>3.852801694368986</v>
      </c>
      <c r="G35" s="7">
        <f t="shared" si="12"/>
        <v>11.527492177022799</v>
      </c>
      <c r="H35" s="5">
        <f aca="true" t="shared" si="13" ref="H35:M35">H33/H8</f>
        <v>0.8588116126003148</v>
      </c>
      <c r="I35" s="6">
        <f t="shared" si="13"/>
        <v>0.13537633702998886</v>
      </c>
      <c r="J35" s="6">
        <f t="shared" si="13"/>
        <v>1.3360872200415608</v>
      </c>
      <c r="K35" s="6">
        <f t="shared" si="13"/>
        <v>0.9235122307411464</v>
      </c>
      <c r="L35" s="6">
        <f t="shared" si="13"/>
        <v>3.670515149739202</v>
      </c>
      <c r="M35" s="7">
        <f t="shared" si="13"/>
        <v>11.097729516288252</v>
      </c>
    </row>
    <row r="36" spans="1:13" ht="12.75" customHeight="1">
      <c r="A36" s="4"/>
      <c r="B36" s="8"/>
      <c r="C36" s="9"/>
      <c r="D36" s="9"/>
      <c r="E36" s="9"/>
      <c r="F36" s="9"/>
      <c r="G36" s="10"/>
      <c r="H36" s="8"/>
      <c r="I36" s="9"/>
      <c r="J36" s="9"/>
      <c r="K36" s="9"/>
      <c r="L36" s="9"/>
      <c r="M36" s="10"/>
    </row>
    <row r="37" spans="1:13" ht="15.75" customHeight="1">
      <c r="A37" s="46" t="s">
        <v>17</v>
      </c>
      <c r="B37" s="11">
        <v>16436</v>
      </c>
      <c r="C37" s="12">
        <v>3379</v>
      </c>
      <c r="D37" s="12">
        <v>13057</v>
      </c>
      <c r="E37" s="12">
        <v>9279</v>
      </c>
      <c r="F37" s="12">
        <v>3182</v>
      </c>
      <c r="G37" s="13">
        <v>596</v>
      </c>
      <c r="H37" s="11">
        <v>23639</v>
      </c>
      <c r="I37" s="12">
        <v>7358</v>
      </c>
      <c r="J37" s="12">
        <v>16281</v>
      </c>
      <c r="K37" s="12">
        <v>12580</v>
      </c>
      <c r="L37" s="12">
        <v>3325</v>
      </c>
      <c r="M37" s="13">
        <v>376</v>
      </c>
    </row>
    <row r="38" spans="1:13" ht="15.75" customHeight="1">
      <c r="A38" s="4" t="s">
        <v>20</v>
      </c>
      <c r="B38" s="5">
        <v>100</v>
      </c>
      <c r="C38" s="6">
        <f>C37/B37*100</f>
        <v>20.55853005597469</v>
      </c>
      <c r="D38" s="6">
        <f>D37/B37*100</f>
        <v>79.44146994402531</v>
      </c>
      <c r="E38" s="6">
        <f>E37/D37*100</f>
        <v>71.06532894232978</v>
      </c>
      <c r="F38" s="6">
        <f>F37/D37*100</f>
        <v>24.370069694416788</v>
      </c>
      <c r="G38" s="7">
        <f>G37/D37*100</f>
        <v>4.564601363253427</v>
      </c>
      <c r="H38" s="5">
        <v>100</v>
      </c>
      <c r="I38" s="6">
        <f>I37/H37*100</f>
        <v>31.126528194932103</v>
      </c>
      <c r="J38" s="6">
        <f>J37/H37*100</f>
        <v>68.8734718050679</v>
      </c>
      <c r="K38" s="6">
        <f>K37/J37*100</f>
        <v>77.26798108224311</v>
      </c>
      <c r="L38" s="6">
        <f>L37/J37*100</f>
        <v>20.42257846569621</v>
      </c>
      <c r="M38" s="7">
        <f>M37/J37*100</f>
        <v>2.309440452060684</v>
      </c>
    </row>
    <row r="39" spans="1:13" ht="15.75" customHeight="1">
      <c r="A39" s="4" t="s">
        <v>73</v>
      </c>
      <c r="B39" s="5">
        <f aca="true" t="shared" si="14" ref="B39:G39">B37/B33*100</f>
        <v>7.587830663404276</v>
      </c>
      <c r="C39" s="6">
        <f t="shared" si="14"/>
        <v>50.674865026994595</v>
      </c>
      <c r="D39" s="6">
        <f t="shared" si="14"/>
        <v>6.219336769202923</v>
      </c>
      <c r="E39" s="6">
        <f t="shared" si="14"/>
        <v>9.23504120386958</v>
      </c>
      <c r="F39" s="6">
        <f t="shared" si="14"/>
        <v>3.802626704430024</v>
      </c>
      <c r="G39" s="7">
        <f t="shared" si="14"/>
        <v>2.3112420987319195</v>
      </c>
      <c r="H39" s="5">
        <f aca="true" t="shared" si="15" ref="H39:M39">H37/H33*100</f>
        <v>11.966145108302245</v>
      </c>
      <c r="I39" s="6">
        <f t="shared" si="15"/>
        <v>59.44417514945872</v>
      </c>
      <c r="J39" s="6">
        <f t="shared" si="15"/>
        <v>8.792413498874014</v>
      </c>
      <c r="K39" s="6">
        <f t="shared" si="15"/>
        <v>11.30298837355568</v>
      </c>
      <c r="L39" s="6">
        <f t="shared" si="15"/>
        <v>5.30895736867316</v>
      </c>
      <c r="M39" s="7">
        <f t="shared" si="15"/>
        <v>3.3446006048745773</v>
      </c>
    </row>
    <row r="40" spans="1:13" ht="15.75" customHeight="1">
      <c r="A40" s="4" t="s">
        <v>24</v>
      </c>
      <c r="B40" s="5">
        <f aca="true" t="shared" si="16" ref="B40:G40">B37/B8</f>
        <v>0.08752283123259368</v>
      </c>
      <c r="C40" s="6">
        <f t="shared" si="16"/>
        <v>0.06420414600315416</v>
      </c>
      <c r="D40" s="6">
        <f t="shared" si="16"/>
        <v>0.09660259540403368</v>
      </c>
      <c r="E40" s="6">
        <f t="shared" si="16"/>
        <v>0.08343974245993921</v>
      </c>
      <c r="F40" s="6">
        <f t="shared" si="16"/>
        <v>0.1465076660988075</v>
      </c>
      <c r="G40" s="7">
        <f t="shared" si="16"/>
        <v>0.2664282521233795</v>
      </c>
      <c r="H40" s="5">
        <f aca="true" t="shared" si="17" ref="H40:M40">H37/H8</f>
        <v>0.10276664377070419</v>
      </c>
      <c r="I40" s="6">
        <f t="shared" si="17"/>
        <v>0.08047334689502811</v>
      </c>
      <c r="J40" s="6">
        <f t="shared" si="17"/>
        <v>0.11747431309166474</v>
      </c>
      <c r="K40" s="6">
        <f t="shared" si="17"/>
        <v>0.10438448006903647</v>
      </c>
      <c r="L40" s="6">
        <f t="shared" si="17"/>
        <v>0.194866084510344</v>
      </c>
      <c r="M40" s="7">
        <f t="shared" si="17"/>
        <v>0.3711747285291214</v>
      </c>
    </row>
    <row r="41" spans="1:13" ht="15.75" customHeight="1">
      <c r="A41" s="4"/>
      <c r="B41" s="8"/>
      <c r="C41" s="9"/>
      <c r="D41" s="9"/>
      <c r="E41" s="9"/>
      <c r="F41" s="9"/>
      <c r="G41" s="10"/>
      <c r="H41" s="8"/>
      <c r="I41" s="9"/>
      <c r="J41" s="9"/>
      <c r="K41" s="9"/>
      <c r="L41" s="9"/>
      <c r="M41" s="10"/>
    </row>
    <row r="42" spans="1:13" ht="15.75" customHeight="1">
      <c r="A42" s="46" t="s">
        <v>11</v>
      </c>
      <c r="B42" s="11">
        <v>184064</v>
      </c>
      <c r="C42" s="12">
        <v>290</v>
      </c>
      <c r="D42" s="12">
        <v>183774</v>
      </c>
      <c r="E42" s="12">
        <v>85283</v>
      </c>
      <c r="F42" s="12">
        <v>75640</v>
      </c>
      <c r="G42" s="13">
        <v>22851</v>
      </c>
      <c r="H42" s="11">
        <v>154806</v>
      </c>
      <c r="I42" s="12">
        <f>H42-J42</f>
        <v>186</v>
      </c>
      <c r="J42" s="12">
        <v>154620</v>
      </c>
      <c r="K42" s="12">
        <v>90643</v>
      </c>
      <c r="L42" s="12">
        <v>54775</v>
      </c>
      <c r="M42" s="13">
        <v>9202</v>
      </c>
    </row>
    <row r="43" spans="1:13" ht="15.75" customHeight="1">
      <c r="A43" s="4" t="s">
        <v>44</v>
      </c>
      <c r="B43" s="5">
        <v>100</v>
      </c>
      <c r="C43" s="6">
        <f>C42/B42*100</f>
        <v>0.1575538942976356</v>
      </c>
      <c r="D43" s="6">
        <f>D42/B42*100</f>
        <v>99.84244610570236</v>
      </c>
      <c r="E43" s="6">
        <f>E42/D42*100</f>
        <v>46.40645575543875</v>
      </c>
      <c r="F43" s="6">
        <f>F42/D42*100</f>
        <v>41.15924994830607</v>
      </c>
      <c r="G43" s="7">
        <f>G42/D42*100</f>
        <v>12.434294296255183</v>
      </c>
      <c r="H43" s="5">
        <v>100</v>
      </c>
      <c r="I43" s="6">
        <f>I42/H42*100</f>
        <v>0.12015038176814853</v>
      </c>
      <c r="J43" s="6">
        <f>J42/H42*100</f>
        <v>99.87984961823186</v>
      </c>
      <c r="K43" s="6">
        <f>K42/J42*100</f>
        <v>58.62307592808175</v>
      </c>
      <c r="L43" s="6">
        <f>L42/J42*100</f>
        <v>35.425559436036735</v>
      </c>
      <c r="M43" s="7">
        <f>M42/J42*100</f>
        <v>5.951364635881516</v>
      </c>
    </row>
    <row r="44" spans="1:13" ht="15.75" customHeight="1">
      <c r="A44" s="4" t="s">
        <v>74</v>
      </c>
      <c r="B44" s="5">
        <f aca="true" t="shared" si="18" ref="B44:G44">B42/B33*100</f>
        <v>84.97483957342689</v>
      </c>
      <c r="C44" s="6">
        <f t="shared" si="18"/>
        <v>4.349130173965207</v>
      </c>
      <c r="D44" s="6">
        <f t="shared" si="18"/>
        <v>87.535605071877</v>
      </c>
      <c r="E44" s="6">
        <f t="shared" si="18"/>
        <v>84.8789760738883</v>
      </c>
      <c r="F44" s="6">
        <f t="shared" si="18"/>
        <v>90.3930496301342</v>
      </c>
      <c r="G44" s="7">
        <f t="shared" si="18"/>
        <v>88.61441811765619</v>
      </c>
      <c r="H44" s="5">
        <f aca="true" t="shared" si="19" ref="H44:M44">H42/H33*100</f>
        <v>78.36334276559234</v>
      </c>
      <c r="I44" s="6">
        <f t="shared" si="19"/>
        <v>1.502666020358701</v>
      </c>
      <c r="J44" s="6">
        <f t="shared" si="19"/>
        <v>83.50119619162828</v>
      </c>
      <c r="K44" s="6">
        <f t="shared" si="19"/>
        <v>81.44171503531061</v>
      </c>
      <c r="L44" s="6">
        <f t="shared" si="19"/>
        <v>87.45808717866836</v>
      </c>
      <c r="M44" s="7">
        <f t="shared" si="19"/>
        <v>81.85376267568049</v>
      </c>
    </row>
    <row r="45" spans="1:13" ht="15.75" customHeight="1">
      <c r="A45" s="4" t="s">
        <v>23</v>
      </c>
      <c r="B45" s="5">
        <f aca="true" t="shared" si="20" ref="B45:G45">B42/B8</f>
        <v>0.9801534684835802</v>
      </c>
      <c r="C45" s="6">
        <f t="shared" si="20"/>
        <v>0.005510270003230159</v>
      </c>
      <c r="D45" s="6">
        <f t="shared" si="20"/>
        <v>1.3596573001287344</v>
      </c>
      <c r="E45" s="6">
        <f t="shared" si="20"/>
        <v>0.76689207416866</v>
      </c>
      <c r="F45" s="6">
        <f t="shared" si="20"/>
        <v>3.4826649477416085</v>
      </c>
      <c r="G45" s="7">
        <f t="shared" si="20"/>
        <v>10.21502011622709</v>
      </c>
      <c r="H45" s="5">
        <f aca="true" t="shared" si="21" ref="H45:M45">H42/H8</f>
        <v>0.6729934876926956</v>
      </c>
      <c r="I45" s="6">
        <f t="shared" si="21"/>
        <v>0.0020342542161559157</v>
      </c>
      <c r="J45" s="6">
        <f t="shared" si="21"/>
        <v>1.115648810898176</v>
      </c>
      <c r="K45" s="6">
        <f t="shared" si="21"/>
        <v>0.7521241992764446</v>
      </c>
      <c r="L45" s="6">
        <f t="shared" si="21"/>
        <v>3.210162339565141</v>
      </c>
      <c r="M45" s="14">
        <f t="shared" si="21"/>
        <v>9.08390918065153</v>
      </c>
    </row>
    <row r="46" spans="1:13" ht="15.75" customHeight="1">
      <c r="A46" s="62" t="s">
        <v>48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5" customHeight="1">
      <c r="A47" s="46" t="s">
        <v>18</v>
      </c>
      <c r="B47" s="15"/>
      <c r="C47" s="16"/>
      <c r="D47" s="12">
        <v>332262</v>
      </c>
      <c r="E47" s="12">
        <v>155545</v>
      </c>
      <c r="F47" s="12">
        <v>136605</v>
      </c>
      <c r="G47" s="13">
        <v>40112</v>
      </c>
      <c r="H47" s="15"/>
      <c r="I47" s="16"/>
      <c r="J47" s="12">
        <v>229970</v>
      </c>
      <c r="K47" s="12">
        <v>137340</v>
      </c>
      <c r="L47" s="12">
        <v>80125</v>
      </c>
      <c r="M47" s="13">
        <v>12505</v>
      </c>
    </row>
    <row r="48" spans="1:13" ht="15" customHeight="1">
      <c r="A48" s="4" t="s">
        <v>44</v>
      </c>
      <c r="B48" s="17"/>
      <c r="C48" s="18"/>
      <c r="D48" s="6">
        <v>100</v>
      </c>
      <c r="E48" s="6">
        <f>E47/D47*100</f>
        <v>46.81396006765745</v>
      </c>
      <c r="F48" s="6">
        <f>F47/D47*100</f>
        <v>41.11363923650613</v>
      </c>
      <c r="G48" s="7">
        <f>G47/D47*100</f>
        <v>12.07240069583642</v>
      </c>
      <c r="H48" s="17"/>
      <c r="I48" s="18"/>
      <c r="J48" s="6">
        <v>100</v>
      </c>
      <c r="K48" s="6">
        <f>K47/J47*100</f>
        <v>59.72083315215028</v>
      </c>
      <c r="L48" s="6">
        <f>L47/J47*100</f>
        <v>34.841501065356354</v>
      </c>
      <c r="M48" s="7">
        <f>M47/J47*100</f>
        <v>5.437665782493369</v>
      </c>
    </row>
    <row r="49" spans="1:13" ht="15" customHeight="1">
      <c r="A49" s="4"/>
      <c r="B49" s="15"/>
      <c r="C49" s="16"/>
      <c r="D49" s="12"/>
      <c r="E49" s="12"/>
      <c r="F49" s="12"/>
      <c r="G49" s="13"/>
      <c r="H49" s="15"/>
      <c r="I49" s="16"/>
      <c r="J49" s="12"/>
      <c r="K49" s="12"/>
      <c r="L49" s="12"/>
      <c r="M49" s="13"/>
    </row>
    <row r="50" spans="1:13" ht="15" customHeight="1">
      <c r="A50" s="4"/>
      <c r="B50" s="8"/>
      <c r="C50" s="9"/>
      <c r="D50" s="9"/>
      <c r="E50" s="9"/>
      <c r="F50" s="9"/>
      <c r="G50" s="10"/>
      <c r="H50" s="8"/>
      <c r="I50" s="9"/>
      <c r="J50" s="9"/>
      <c r="K50" s="9"/>
      <c r="L50" s="9"/>
      <c r="M50" s="10"/>
    </row>
    <row r="51" spans="1:13" ht="15" customHeight="1">
      <c r="A51" s="46" t="s">
        <v>61</v>
      </c>
      <c r="B51" s="19"/>
      <c r="C51" s="20"/>
      <c r="D51" s="47">
        <v>191.5905041430491</v>
      </c>
      <c r="E51" s="47">
        <v>197.24444895319496</v>
      </c>
      <c r="F51" s="47">
        <v>188.06790021476954</v>
      </c>
      <c r="G51" s="47">
        <v>182.92593943816124</v>
      </c>
      <c r="H51" s="49"/>
      <c r="I51" s="50"/>
      <c r="J51" s="47">
        <v>155.22257095609328</v>
      </c>
      <c r="K51" s="47">
        <v>159.065113154664</v>
      </c>
      <c r="L51" s="47">
        <v>150.58259725615486</v>
      </c>
      <c r="M51" s="48">
        <v>143.68608525795702</v>
      </c>
    </row>
    <row r="52" spans="1:13" ht="15" customHeight="1">
      <c r="A52" s="4"/>
      <c r="B52" s="8"/>
      <c r="C52" s="9"/>
      <c r="D52" s="9"/>
      <c r="E52" s="9"/>
      <c r="F52" s="9"/>
      <c r="G52" s="10"/>
      <c r="H52" s="8"/>
      <c r="I52" s="9"/>
      <c r="J52" s="9"/>
      <c r="K52" s="9"/>
      <c r="L52" s="9"/>
      <c r="M52" s="10"/>
    </row>
    <row r="53" spans="1:13" ht="15" customHeight="1">
      <c r="A53" s="46" t="s">
        <v>19</v>
      </c>
      <c r="B53" s="8"/>
      <c r="C53" s="9"/>
      <c r="D53" s="9"/>
      <c r="E53" s="9"/>
      <c r="F53" s="9"/>
      <c r="G53" s="10"/>
      <c r="H53" s="8"/>
      <c r="I53" s="9"/>
      <c r="J53" s="9"/>
      <c r="K53" s="9"/>
      <c r="L53" s="9"/>
      <c r="M53" s="10"/>
    </row>
    <row r="54" spans="1:13" ht="15" customHeight="1">
      <c r="A54" s="4" t="s">
        <v>25</v>
      </c>
      <c r="B54" s="15"/>
      <c r="C54" s="16"/>
      <c r="D54" s="12">
        <v>53483</v>
      </c>
      <c r="E54" s="12">
        <v>41525</v>
      </c>
      <c r="F54" s="12">
        <v>10896</v>
      </c>
      <c r="G54" s="13">
        <v>1062</v>
      </c>
      <c r="H54" s="15"/>
      <c r="I54" s="16"/>
      <c r="J54" s="12">
        <v>76742</v>
      </c>
      <c r="K54" s="12">
        <v>64138</v>
      </c>
      <c r="L54" s="12">
        <v>11907</v>
      </c>
      <c r="M54" s="13">
        <v>697</v>
      </c>
    </row>
    <row r="55" spans="1:13" ht="15" customHeight="1">
      <c r="A55" s="4" t="s">
        <v>26</v>
      </c>
      <c r="B55" s="19"/>
      <c r="C55" s="20"/>
      <c r="D55" s="6">
        <f>D54/D8*100</f>
        <v>39.56955357274974</v>
      </c>
      <c r="E55" s="6">
        <f>E54/E8*100</f>
        <v>37.34061111810514</v>
      </c>
      <c r="F55" s="6">
        <f>F54/F8*100</f>
        <v>50.16805561950366</v>
      </c>
      <c r="G55" s="7">
        <f>G54/G8*100</f>
        <v>47.47429593205186</v>
      </c>
      <c r="H55" s="19"/>
      <c r="I55" s="20"/>
      <c r="J55" s="6">
        <f>J54/J8*100</f>
        <v>55.37260447933503</v>
      </c>
      <c r="K55" s="6">
        <f>K54/K8*100</f>
        <v>53.21948952836137</v>
      </c>
      <c r="L55" s="6">
        <f>L54/L8*100</f>
        <v>69.78257047412531</v>
      </c>
      <c r="M55" s="7">
        <f>M54/M8*100</f>
        <v>68.80552813425469</v>
      </c>
    </row>
    <row r="56" spans="1:13" ht="15" customHeight="1">
      <c r="A56" s="4" t="s">
        <v>27</v>
      </c>
      <c r="B56" s="15"/>
      <c r="C56" s="16"/>
      <c r="D56" s="12">
        <v>40686</v>
      </c>
      <c r="E56" s="12">
        <v>20511</v>
      </c>
      <c r="F56" s="12">
        <v>16065</v>
      </c>
      <c r="G56" s="13">
        <v>4109</v>
      </c>
      <c r="H56" s="15"/>
      <c r="I56" s="16"/>
      <c r="J56" s="12">
        <v>70037</v>
      </c>
      <c r="K56" s="12">
        <v>41376</v>
      </c>
      <c r="L56" s="12">
        <v>24601</v>
      </c>
      <c r="M56" s="13">
        <v>4059</v>
      </c>
    </row>
    <row r="57" spans="1:13" ht="15" customHeight="1">
      <c r="A57" s="4" t="s">
        <v>28</v>
      </c>
      <c r="B57" s="19"/>
      <c r="C57" s="20"/>
      <c r="D57" s="6">
        <f>D56/D42*100</f>
        <v>22.139149172352997</v>
      </c>
      <c r="E57" s="6">
        <f>E56/E42*100</f>
        <v>24.05051417046774</v>
      </c>
      <c r="F57" s="6">
        <f>F56/F42*100</f>
        <v>21.238762559492333</v>
      </c>
      <c r="G57" s="7">
        <f>G56/G42*100</f>
        <v>17.981707583913177</v>
      </c>
      <c r="H57" s="19"/>
      <c r="I57" s="20"/>
      <c r="J57" s="6">
        <f>J56/J42*100</f>
        <v>45.296210063381196</v>
      </c>
      <c r="K57" s="6">
        <f>K56/K42*100</f>
        <v>45.647209381860705</v>
      </c>
      <c r="L57" s="6">
        <f>L56/L42*100</f>
        <v>44.91282519397535</v>
      </c>
      <c r="M57" s="7">
        <f>M56/M42*100</f>
        <v>44.10997609215388</v>
      </c>
    </row>
    <row r="58" spans="1:13" ht="9" customHeight="1">
      <c r="A58" s="4"/>
      <c r="B58" s="8"/>
      <c r="C58" s="9"/>
      <c r="D58" s="9"/>
      <c r="E58" s="9"/>
      <c r="F58" s="9"/>
      <c r="G58" s="10"/>
      <c r="H58" s="8"/>
      <c r="I58" s="9"/>
      <c r="J58" s="9"/>
      <c r="K58" s="9"/>
      <c r="L58" s="9"/>
      <c r="M58" s="10"/>
    </row>
    <row r="59" spans="1:13" ht="15" customHeight="1">
      <c r="A59" s="46" t="s">
        <v>46</v>
      </c>
      <c r="B59" s="8"/>
      <c r="C59" s="9"/>
      <c r="D59" s="9"/>
      <c r="E59" s="9"/>
      <c r="F59" s="9"/>
      <c r="G59" s="10"/>
      <c r="H59" s="8"/>
      <c r="I59" s="9"/>
      <c r="J59" s="9"/>
      <c r="K59" s="9"/>
      <c r="L59" s="9"/>
      <c r="M59" s="10"/>
    </row>
    <row r="60" spans="1:13" ht="9" customHeight="1">
      <c r="A60" s="4"/>
      <c r="B60" s="8"/>
      <c r="C60" s="9"/>
      <c r="D60" s="9"/>
      <c r="E60" s="9"/>
      <c r="F60" s="9"/>
      <c r="G60" s="10"/>
      <c r="H60" s="8"/>
      <c r="I60" s="9"/>
      <c r="J60" s="9"/>
      <c r="K60" s="9"/>
      <c r="L60" s="9"/>
      <c r="M60" s="10"/>
    </row>
    <row r="61" spans="1:13" ht="15" customHeight="1">
      <c r="A61" s="46" t="s">
        <v>6</v>
      </c>
      <c r="B61" s="8"/>
      <c r="C61" s="9"/>
      <c r="D61" s="9"/>
      <c r="E61" s="9"/>
      <c r="F61" s="9"/>
      <c r="G61" s="10"/>
      <c r="H61" s="8"/>
      <c r="I61" s="9"/>
      <c r="J61" s="9"/>
      <c r="K61" s="9"/>
      <c r="L61" s="9"/>
      <c r="M61" s="10"/>
    </row>
    <row r="62" spans="1:13" ht="15" customHeight="1">
      <c r="A62" s="4" t="s">
        <v>29</v>
      </c>
      <c r="B62" s="11">
        <v>87649</v>
      </c>
      <c r="C62" s="12">
        <v>10665</v>
      </c>
      <c r="D62" s="12">
        <v>76984</v>
      </c>
      <c r="E62" s="12">
        <v>58072</v>
      </c>
      <c r="F62" s="12">
        <v>17036</v>
      </c>
      <c r="G62" s="13">
        <v>1876</v>
      </c>
      <c r="H62" s="11">
        <v>86558</v>
      </c>
      <c r="I62" s="12">
        <v>17120</v>
      </c>
      <c r="J62" s="12">
        <v>69438</v>
      </c>
      <c r="K62" s="12">
        <v>57101</v>
      </c>
      <c r="L62" s="12">
        <v>11631</v>
      </c>
      <c r="M62" s="13">
        <v>706</v>
      </c>
    </row>
    <row r="63" spans="1:13" ht="15" customHeight="1">
      <c r="A63" s="4" t="s">
        <v>70</v>
      </c>
      <c r="B63" s="5">
        <f aca="true" t="shared" si="22" ref="B63:G63">B62/B8*100</f>
        <v>46.67369575751766</v>
      </c>
      <c r="C63" s="6">
        <f t="shared" si="22"/>
        <v>20.26449296015505</v>
      </c>
      <c r="D63" s="6">
        <f t="shared" si="22"/>
        <v>56.95683698080821</v>
      </c>
      <c r="E63" s="6">
        <f t="shared" si="22"/>
        <v>52.22020394583026</v>
      </c>
      <c r="F63" s="6">
        <f t="shared" si="22"/>
        <v>78.43823380450297</v>
      </c>
      <c r="G63" s="7">
        <f t="shared" si="22"/>
        <v>83.86231560125168</v>
      </c>
      <c r="H63" s="5">
        <f aca="true" t="shared" si="23" ref="H63:M63">H62/H8*100</f>
        <v>37.629659255910205</v>
      </c>
      <c r="I63" s="6">
        <f t="shared" si="23"/>
        <v>18.72388826913402</v>
      </c>
      <c r="J63" s="6">
        <f t="shared" si="23"/>
        <v>50.10245901639344</v>
      </c>
      <c r="K63" s="6">
        <f t="shared" si="23"/>
        <v>47.380430814165756</v>
      </c>
      <c r="L63" s="6">
        <f t="shared" si="23"/>
        <v>68.16503545683643</v>
      </c>
      <c r="M63" s="7">
        <f t="shared" si="23"/>
        <v>69.69397828232971</v>
      </c>
    </row>
    <row r="64" spans="1:13" ht="15" customHeight="1">
      <c r="A64" s="4" t="s">
        <v>30</v>
      </c>
      <c r="B64" s="11">
        <v>182110</v>
      </c>
      <c r="C64" s="12">
        <v>15798</v>
      </c>
      <c r="D64" s="12">
        <v>166312</v>
      </c>
      <c r="E64" s="12">
        <v>110825</v>
      </c>
      <c r="F64" s="12">
        <v>48012</v>
      </c>
      <c r="G64" s="13">
        <v>7475</v>
      </c>
      <c r="H64" s="11">
        <v>184622</v>
      </c>
      <c r="I64" s="12">
        <v>30304</v>
      </c>
      <c r="J64" s="12">
        <v>154318</v>
      </c>
      <c r="K64" s="12">
        <v>119726</v>
      </c>
      <c r="L64" s="12">
        <v>32083</v>
      </c>
      <c r="M64" s="13">
        <v>2509</v>
      </c>
    </row>
    <row r="65" spans="1:13" ht="15" customHeight="1">
      <c r="A65" s="4" t="s">
        <v>31</v>
      </c>
      <c r="B65" s="5">
        <v>100</v>
      </c>
      <c r="C65" s="6">
        <f>C64/B64*100</f>
        <v>8.674976662456757</v>
      </c>
      <c r="D65" s="6">
        <f>D64/B64*100</f>
        <v>91.32502333754324</v>
      </c>
      <c r="E65" s="6">
        <f>E64/D64*100</f>
        <v>66.63680311703305</v>
      </c>
      <c r="F65" s="6">
        <f>F64/D64*100</f>
        <v>28.868632449853287</v>
      </c>
      <c r="G65" s="7">
        <f>G64/D64*100</f>
        <v>4.494564433113666</v>
      </c>
      <c r="H65" s="5">
        <v>100</v>
      </c>
      <c r="I65" s="6">
        <f>I64/H64*100</f>
        <v>16.414078495520577</v>
      </c>
      <c r="J65" s="6">
        <f>J64/H64*100</f>
        <v>83.58592150447942</v>
      </c>
      <c r="K65" s="6">
        <f>K64/J64*100</f>
        <v>77.58395002527249</v>
      </c>
      <c r="L65" s="6">
        <f>L64/J64*100</f>
        <v>20.790186498010602</v>
      </c>
      <c r="M65" s="7">
        <f>M64/J64*100</f>
        <v>1.6258634767169093</v>
      </c>
    </row>
    <row r="66" spans="1:13" ht="15" customHeight="1">
      <c r="A66" s="4" t="s">
        <v>32</v>
      </c>
      <c r="B66" s="5">
        <f aca="true" t="shared" si="24" ref="B66:G66">B64/B8</f>
        <v>0.9697482839965706</v>
      </c>
      <c r="C66" s="6">
        <f t="shared" si="24"/>
        <v>0.30017670865872426</v>
      </c>
      <c r="D66" s="6">
        <f t="shared" si="24"/>
        <v>1.2304641837202763</v>
      </c>
      <c r="E66" s="6">
        <f t="shared" si="24"/>
        <v>0.9965739258673093</v>
      </c>
      <c r="F66" s="6">
        <f t="shared" si="24"/>
        <v>2.2105990146876007</v>
      </c>
      <c r="G66" s="7">
        <f t="shared" si="24"/>
        <v>3.341528833258829</v>
      </c>
      <c r="H66" s="5">
        <f aca="true" t="shared" si="25" ref="H66:M66">H64/H8</f>
        <v>0.8026136175910549</v>
      </c>
      <c r="I66" s="6">
        <f t="shared" si="25"/>
        <v>0.3314303213246714</v>
      </c>
      <c r="J66" s="6">
        <f t="shared" si="25"/>
        <v>1.1134697529438928</v>
      </c>
      <c r="K66" s="6">
        <f t="shared" si="25"/>
        <v>0.9934448537953466</v>
      </c>
      <c r="L66" s="6">
        <f t="shared" si="25"/>
        <v>1.8802672449159</v>
      </c>
      <c r="M66" s="7">
        <f t="shared" si="25"/>
        <v>2.47680157946693</v>
      </c>
    </row>
    <row r="67" spans="1:13" ht="15" customHeight="1">
      <c r="A67" s="4"/>
      <c r="B67" s="8"/>
      <c r="C67" s="9"/>
      <c r="D67" s="9"/>
      <c r="E67" s="9"/>
      <c r="F67" s="9"/>
      <c r="G67" s="10"/>
      <c r="H67" s="8"/>
      <c r="I67" s="9"/>
      <c r="J67" s="9"/>
      <c r="K67" s="9"/>
      <c r="L67" s="9"/>
      <c r="M67" s="10"/>
    </row>
    <row r="68" spans="1:13" ht="15" customHeight="1">
      <c r="A68" s="46" t="s">
        <v>7</v>
      </c>
      <c r="B68" s="8"/>
      <c r="C68" s="9"/>
      <c r="D68" s="9"/>
      <c r="E68" s="9"/>
      <c r="F68" s="9"/>
      <c r="G68" s="10"/>
      <c r="H68" s="8"/>
      <c r="I68" s="9"/>
      <c r="J68" s="9"/>
      <c r="K68" s="9"/>
      <c r="L68" s="9"/>
      <c r="M68" s="10"/>
    </row>
    <row r="69" spans="1:13" ht="15" customHeight="1">
      <c r="A69" s="4" t="s">
        <v>33</v>
      </c>
      <c r="B69" s="11">
        <v>56058</v>
      </c>
      <c r="C69" s="12">
        <v>12139</v>
      </c>
      <c r="D69" s="12">
        <v>43919</v>
      </c>
      <c r="E69" s="12">
        <v>36271</v>
      </c>
      <c r="F69" s="12">
        <v>7042</v>
      </c>
      <c r="G69" s="13">
        <v>606</v>
      </c>
      <c r="H69" s="11">
        <v>49047</v>
      </c>
      <c r="I69" s="12">
        <v>15020</v>
      </c>
      <c r="J69" s="12">
        <v>34027</v>
      </c>
      <c r="K69" s="12">
        <v>29853</v>
      </c>
      <c r="L69" s="12">
        <v>3994</v>
      </c>
      <c r="M69" s="13">
        <v>180</v>
      </c>
    </row>
    <row r="70" spans="1:13" ht="15" customHeight="1">
      <c r="A70" s="4" t="s">
        <v>75</v>
      </c>
      <c r="B70" s="5">
        <f aca="true" t="shared" si="26" ref="B70:G70">B69/B8*100</f>
        <v>29.851270827675446</v>
      </c>
      <c r="C70" s="6">
        <f t="shared" si="26"/>
        <v>23.065230196279618</v>
      </c>
      <c r="D70" s="6">
        <f t="shared" si="26"/>
        <v>32.49360027226587</v>
      </c>
      <c r="E70" s="6">
        <f t="shared" si="26"/>
        <v>32.61604589680413</v>
      </c>
      <c r="F70" s="6">
        <f t="shared" si="26"/>
        <v>32.42322390533634</v>
      </c>
      <c r="G70" s="7">
        <f t="shared" si="26"/>
        <v>27.08985248100134</v>
      </c>
      <c r="H70" s="5">
        <f aca="true" t="shared" si="27" ref="H70:M70">H69/H8*100</f>
        <v>21.322372253571338</v>
      </c>
      <c r="I70" s="6">
        <f t="shared" si="27"/>
        <v>16.427149637990244</v>
      </c>
      <c r="J70" s="6">
        <f t="shared" si="27"/>
        <v>24.551922188870932</v>
      </c>
      <c r="K70" s="6">
        <f t="shared" si="27"/>
        <v>24.770984765508313</v>
      </c>
      <c r="L70" s="6">
        <f t="shared" si="27"/>
        <v>23.40737267772373</v>
      </c>
      <c r="M70" s="7">
        <f t="shared" si="27"/>
        <v>17.769002961500494</v>
      </c>
    </row>
    <row r="71" spans="1:13" ht="15" customHeight="1">
      <c r="A71" s="4" t="s">
        <v>34</v>
      </c>
      <c r="B71" s="11">
        <v>104684</v>
      </c>
      <c r="C71" s="12">
        <v>21280</v>
      </c>
      <c r="D71" s="12">
        <v>83404</v>
      </c>
      <c r="E71" s="12">
        <v>67235</v>
      </c>
      <c r="F71" s="12">
        <v>14491</v>
      </c>
      <c r="G71" s="13">
        <v>1678</v>
      </c>
      <c r="H71" s="11">
        <v>114331</v>
      </c>
      <c r="I71" s="12">
        <v>34005</v>
      </c>
      <c r="J71" s="12">
        <v>80326</v>
      </c>
      <c r="K71" s="12">
        <v>69854</v>
      </c>
      <c r="L71" s="12">
        <v>9998</v>
      </c>
      <c r="M71" s="13">
        <v>474</v>
      </c>
    </row>
    <row r="72" spans="1:13" ht="15" customHeight="1">
      <c r="A72" s="4" t="s">
        <v>35</v>
      </c>
      <c r="B72" s="5">
        <v>100</v>
      </c>
      <c r="C72" s="6">
        <f>C71/B71*100</f>
        <v>20.32784379656872</v>
      </c>
      <c r="D72" s="6">
        <f>D71/B71*100</f>
        <v>79.67215620343127</v>
      </c>
      <c r="E72" s="6">
        <f>E71/D71*100</f>
        <v>80.61363963359072</v>
      </c>
      <c r="F72" s="6">
        <f>F71/D71*100</f>
        <v>17.374466452448324</v>
      </c>
      <c r="G72" s="7">
        <f>G71/D71*100</f>
        <v>2.0118939139609613</v>
      </c>
      <c r="H72" s="5">
        <v>100</v>
      </c>
      <c r="I72" s="6">
        <f>I71/H71*100</f>
        <v>29.742589498911055</v>
      </c>
      <c r="J72" s="6">
        <f>J71/H71*100</f>
        <v>70.25741050108894</v>
      </c>
      <c r="K72" s="6">
        <f>K71/J71*100</f>
        <v>86.96312526454697</v>
      </c>
      <c r="L72" s="6">
        <f>L71/J71*100</f>
        <v>12.446779374050742</v>
      </c>
      <c r="M72" s="7">
        <f>M71/J71*100</f>
        <v>0.5900953614022857</v>
      </c>
    </row>
    <row r="73" spans="1:13" ht="15" customHeight="1">
      <c r="A73" s="4" t="s">
        <v>36</v>
      </c>
      <c r="B73" s="5">
        <f aca="true" t="shared" si="28" ref="B73:G73">B71/B8</f>
        <v>0.5574495050348526</v>
      </c>
      <c r="C73" s="6">
        <f t="shared" si="28"/>
        <v>0.40433981265081986</v>
      </c>
      <c r="D73" s="6">
        <f t="shared" si="28"/>
        <v>0.6170669270948935</v>
      </c>
      <c r="E73" s="6">
        <f t="shared" si="28"/>
        <v>0.6045986727334856</v>
      </c>
      <c r="F73" s="6">
        <f t="shared" si="28"/>
        <v>0.667203830747272</v>
      </c>
      <c r="G73" s="7">
        <f t="shared" si="28"/>
        <v>0.7501117568171658</v>
      </c>
      <c r="H73" s="5">
        <f aca="true" t="shared" si="29" ref="H73:M73">H71/H8</f>
        <v>0.49703511776929565</v>
      </c>
      <c r="I73" s="6">
        <f t="shared" si="29"/>
        <v>0.3719076054859243</v>
      </c>
      <c r="J73" s="6">
        <f t="shared" si="29"/>
        <v>0.57958612329716</v>
      </c>
      <c r="K73" s="6">
        <f t="shared" si="29"/>
        <v>0.5796242822529789</v>
      </c>
      <c r="L73" s="6">
        <f t="shared" si="29"/>
        <v>0.5859461993787728</v>
      </c>
      <c r="M73" s="7">
        <f t="shared" si="29"/>
        <v>0.46791707798617965</v>
      </c>
    </row>
    <row r="74" spans="1:13" ht="6.75" customHeight="1">
      <c r="A74" s="4"/>
      <c r="B74" s="8"/>
      <c r="C74" s="9"/>
      <c r="D74" s="9"/>
      <c r="E74" s="9"/>
      <c r="F74" s="9"/>
      <c r="G74" s="10"/>
      <c r="H74" s="8"/>
      <c r="I74" s="9"/>
      <c r="J74" s="9"/>
      <c r="K74" s="9"/>
      <c r="L74" s="9"/>
      <c r="M74" s="10"/>
    </row>
    <row r="75" spans="1:13" ht="15" customHeight="1">
      <c r="A75" s="46" t="s">
        <v>8</v>
      </c>
      <c r="B75" s="8"/>
      <c r="C75" s="9"/>
      <c r="D75" s="9"/>
      <c r="E75" s="9"/>
      <c r="F75" s="9"/>
      <c r="G75" s="10"/>
      <c r="H75" s="8"/>
      <c r="I75" s="9"/>
      <c r="J75" s="9"/>
      <c r="K75" s="9"/>
      <c r="L75" s="9"/>
      <c r="M75" s="10"/>
    </row>
    <row r="76" spans="1:13" ht="15" customHeight="1">
      <c r="A76" s="4" t="s">
        <v>37</v>
      </c>
      <c r="B76" s="11">
        <v>134897</v>
      </c>
      <c r="C76" s="12">
        <v>30851</v>
      </c>
      <c r="D76" s="12">
        <v>104046</v>
      </c>
      <c r="E76" s="12">
        <v>84507</v>
      </c>
      <c r="F76" s="12">
        <v>17744</v>
      </c>
      <c r="G76" s="13">
        <v>1795</v>
      </c>
      <c r="H76" s="11">
        <v>126840</v>
      </c>
      <c r="I76" s="12">
        <v>38979</v>
      </c>
      <c r="J76" s="12">
        <v>87861</v>
      </c>
      <c r="K76" s="12">
        <v>75509</v>
      </c>
      <c r="L76" s="12">
        <v>11669</v>
      </c>
      <c r="M76" s="13">
        <v>683</v>
      </c>
    </row>
    <row r="77" spans="1:13" ht="15" customHeight="1">
      <c r="A77" s="4" t="s">
        <v>76</v>
      </c>
      <c r="B77" s="5">
        <f aca="true" t="shared" si="30" ref="B77:G77">B76/B8*100</f>
        <v>71.83358094903377</v>
      </c>
      <c r="C77" s="6">
        <f t="shared" si="30"/>
        <v>58.61977236884607</v>
      </c>
      <c r="D77" s="6">
        <f t="shared" si="30"/>
        <v>76.97873662715851</v>
      </c>
      <c r="E77" s="6">
        <f t="shared" si="30"/>
        <v>75.99140334154632</v>
      </c>
      <c r="F77" s="6">
        <f t="shared" si="30"/>
        <v>81.69805239651917</v>
      </c>
      <c r="G77" s="7">
        <f t="shared" si="30"/>
        <v>80.24139472507824</v>
      </c>
      <c r="H77" s="5">
        <f aca="true" t="shared" si="31" ref="H77:M77">H76/H8*100</f>
        <v>55.14159268952206</v>
      </c>
      <c r="I77" s="6">
        <f t="shared" si="31"/>
        <v>42.63075004921583</v>
      </c>
      <c r="J77" s="6">
        <f t="shared" si="31"/>
        <v>63.39543407988917</v>
      </c>
      <c r="K77" s="6">
        <f t="shared" si="31"/>
        <v>62.65475123635036</v>
      </c>
      <c r="L77" s="6">
        <f t="shared" si="31"/>
        <v>68.38773955341968</v>
      </c>
      <c r="M77" s="7">
        <f t="shared" si="31"/>
        <v>67.42349457058243</v>
      </c>
    </row>
    <row r="78" spans="1:13" ht="15" customHeight="1">
      <c r="A78" s="4" t="s">
        <v>40</v>
      </c>
      <c r="B78" s="11">
        <v>946305</v>
      </c>
      <c r="C78" s="12">
        <v>176289</v>
      </c>
      <c r="D78" s="12">
        <v>770016</v>
      </c>
      <c r="E78" s="12">
        <v>582976</v>
      </c>
      <c r="F78" s="12">
        <v>165539</v>
      </c>
      <c r="G78" s="13">
        <v>21501</v>
      </c>
      <c r="H78" s="11">
        <v>872539</v>
      </c>
      <c r="I78" s="12">
        <v>236621</v>
      </c>
      <c r="J78" s="12">
        <v>635918</v>
      </c>
      <c r="K78" s="12">
        <v>527111</v>
      </c>
      <c r="L78" s="12">
        <v>101932</v>
      </c>
      <c r="M78" s="13">
        <v>6875</v>
      </c>
    </row>
    <row r="79" spans="1:13" ht="15" customHeight="1">
      <c r="A79" s="4" t="s">
        <v>39</v>
      </c>
      <c r="B79" s="5">
        <v>100</v>
      </c>
      <c r="C79" s="6">
        <f>C78/B78*100</f>
        <v>18.629194604276634</v>
      </c>
      <c r="D79" s="6">
        <f>D78/B78*100</f>
        <v>81.37080539572337</v>
      </c>
      <c r="E79" s="6">
        <f>E78/D78*100</f>
        <v>75.70959564476583</v>
      </c>
      <c r="F79" s="6">
        <f>F78/D78*100</f>
        <v>21.49812471429165</v>
      </c>
      <c r="G79" s="7">
        <f>G78/D78*100</f>
        <v>2.792279640942526</v>
      </c>
      <c r="H79" s="5">
        <v>100</v>
      </c>
      <c r="I79" s="6">
        <f>I78/H78*100</f>
        <v>27.11867320543838</v>
      </c>
      <c r="J79" s="6">
        <f>J78/H78*100</f>
        <v>72.88132679456162</v>
      </c>
      <c r="K79" s="6">
        <f>K78/J78*100</f>
        <v>82.88977509678921</v>
      </c>
      <c r="L79" s="6">
        <f>L78/J78*100</f>
        <v>16.029110671501673</v>
      </c>
      <c r="M79" s="7">
        <f>M78/J78*100</f>
        <v>1.0811142317091198</v>
      </c>
    </row>
    <row r="80" spans="1:13" ht="15" customHeight="1">
      <c r="A80" s="4" t="s">
        <v>38</v>
      </c>
      <c r="B80" s="5">
        <f aca="true" t="shared" si="32" ref="B80:G80">B78/B8</f>
        <v>5.039139255874882</v>
      </c>
      <c r="C80" s="6">
        <f t="shared" si="32"/>
        <v>3.349655133101522</v>
      </c>
      <c r="D80" s="6">
        <f t="shared" si="32"/>
        <v>5.696985839215164</v>
      </c>
      <c r="E80" s="6">
        <f t="shared" si="32"/>
        <v>5.242307069762423</v>
      </c>
      <c r="F80" s="6">
        <f t="shared" si="32"/>
        <v>7.621851834799024</v>
      </c>
      <c r="G80" s="7">
        <f t="shared" si="32"/>
        <v>9.611533303531516</v>
      </c>
      <c r="H80" s="5">
        <f aca="true" t="shared" si="33" ref="H80:M80">H78/H8</f>
        <v>3.7932190274142923</v>
      </c>
      <c r="I80" s="6">
        <f t="shared" si="33"/>
        <v>2.587888531618435</v>
      </c>
      <c r="J80" s="6">
        <f t="shared" si="33"/>
        <v>4.5884178018933275</v>
      </c>
      <c r="K80" s="6">
        <f t="shared" si="33"/>
        <v>4.373784393773441</v>
      </c>
      <c r="L80" s="6">
        <f t="shared" si="33"/>
        <v>5.973861571822071</v>
      </c>
      <c r="M80" s="7">
        <f t="shared" si="33"/>
        <v>6.786771964461994</v>
      </c>
    </row>
    <row r="81" spans="1:13" ht="10.5" customHeight="1">
      <c r="A81" s="4"/>
      <c r="B81" s="8"/>
      <c r="C81" s="9"/>
      <c r="D81" s="9"/>
      <c r="E81" s="9"/>
      <c r="F81" s="9"/>
      <c r="G81" s="10"/>
      <c r="H81" s="8"/>
      <c r="I81" s="9"/>
      <c r="J81" s="9"/>
      <c r="K81" s="9"/>
      <c r="L81" s="9"/>
      <c r="M81" s="10"/>
    </row>
    <row r="82" spans="1:13" ht="15" customHeight="1">
      <c r="A82" s="46" t="s">
        <v>9</v>
      </c>
      <c r="B82" s="8"/>
      <c r="C82" s="9"/>
      <c r="D82" s="9"/>
      <c r="E82" s="9"/>
      <c r="F82" s="9"/>
      <c r="G82" s="10"/>
      <c r="H82" s="8"/>
      <c r="I82" s="9"/>
      <c r="J82" s="9"/>
      <c r="K82" s="9"/>
      <c r="L82" s="9"/>
      <c r="M82" s="10"/>
    </row>
    <row r="83" spans="1:13" ht="15" customHeight="1">
      <c r="A83" s="4" t="s">
        <v>29</v>
      </c>
      <c r="B83" s="11">
        <v>64243</v>
      </c>
      <c r="C83" s="12">
        <v>12046</v>
      </c>
      <c r="D83" s="12">
        <v>52197</v>
      </c>
      <c r="E83" s="12">
        <v>41319</v>
      </c>
      <c r="F83" s="12">
        <v>9799</v>
      </c>
      <c r="G83" s="13">
        <v>1079</v>
      </c>
      <c r="H83" s="11">
        <v>60025</v>
      </c>
      <c r="I83" s="12">
        <v>16371</v>
      </c>
      <c r="J83" s="12">
        <v>43654</v>
      </c>
      <c r="K83" s="12">
        <v>36985</v>
      </c>
      <c r="L83" s="12">
        <v>6282</v>
      </c>
      <c r="M83" s="13">
        <v>387</v>
      </c>
    </row>
    <row r="84" spans="1:13" ht="15" customHeight="1">
      <c r="A84" s="4" t="s">
        <v>70</v>
      </c>
      <c r="B84" s="5">
        <f aca="true" t="shared" si="34" ref="B84:G84">B83/B8*100</f>
        <v>34.20983966217763</v>
      </c>
      <c r="C84" s="6">
        <f t="shared" si="34"/>
        <v>22.88852153755534</v>
      </c>
      <c r="D84" s="6">
        <f t="shared" si="34"/>
        <v>38.618102721179035</v>
      </c>
      <c r="E84" s="6">
        <f t="shared" si="34"/>
        <v>37.15536931460532</v>
      </c>
      <c r="F84" s="6">
        <f t="shared" si="34"/>
        <v>45.11717850729776</v>
      </c>
      <c r="G84" s="7">
        <f t="shared" si="34"/>
        <v>48.23424228877962</v>
      </c>
      <c r="H84" s="5">
        <f aca="true" t="shared" si="35" ref="H84:M84">H83/H8*100</f>
        <v>26.094876231382543</v>
      </c>
      <c r="I84" s="6">
        <f t="shared" si="35"/>
        <v>17.904718157359405</v>
      </c>
      <c r="J84" s="6">
        <f t="shared" si="35"/>
        <v>31.49821057492496</v>
      </c>
      <c r="K84" s="6">
        <f t="shared" si="35"/>
        <v>30.68887118722825</v>
      </c>
      <c r="L84" s="6">
        <f t="shared" si="35"/>
        <v>36.816503545683645</v>
      </c>
      <c r="M84" s="7">
        <f t="shared" si="35"/>
        <v>38.20335636722606</v>
      </c>
    </row>
    <row r="85" spans="1:13" ht="15" customHeight="1">
      <c r="A85" s="4" t="s">
        <v>41</v>
      </c>
      <c r="B85" s="11">
        <v>216560</v>
      </c>
      <c r="C85" s="12">
        <v>35584</v>
      </c>
      <c r="D85" s="12">
        <v>180976</v>
      </c>
      <c r="E85" s="12">
        <v>135280</v>
      </c>
      <c r="F85" s="12">
        <v>39425</v>
      </c>
      <c r="G85" s="13">
        <v>6271</v>
      </c>
      <c r="H85" s="11">
        <v>259421</v>
      </c>
      <c r="I85" s="12">
        <v>63585</v>
      </c>
      <c r="J85" s="12">
        <v>195836</v>
      </c>
      <c r="K85" s="12">
        <v>159901</v>
      </c>
      <c r="L85" s="12">
        <v>33095</v>
      </c>
      <c r="M85" s="13">
        <v>2840</v>
      </c>
    </row>
    <row r="86" spans="1:13" ht="15" customHeight="1">
      <c r="A86" s="4" t="s">
        <v>35</v>
      </c>
      <c r="B86" s="5">
        <v>100</v>
      </c>
      <c r="C86" s="6">
        <f>C85/B85*100</f>
        <v>16.43147395640931</v>
      </c>
      <c r="D86" s="6">
        <f>D85/B85*100</f>
        <v>83.5685260435907</v>
      </c>
      <c r="E86" s="6">
        <f>E85/D85*100</f>
        <v>74.75024312616037</v>
      </c>
      <c r="F86" s="6">
        <f>F85/D85*100</f>
        <v>21.784656529042525</v>
      </c>
      <c r="G86" s="7">
        <f>G85/D85*100</f>
        <v>3.4651003447971</v>
      </c>
      <c r="H86" s="5">
        <v>100</v>
      </c>
      <c r="I86" s="6">
        <f>I85/H85*100</f>
        <v>24.5103518990367</v>
      </c>
      <c r="J86" s="6">
        <f>J85/H85*100</f>
        <v>75.48964810096331</v>
      </c>
      <c r="K86" s="6">
        <f>K85/J85*100</f>
        <v>81.6504626319982</v>
      </c>
      <c r="L86" s="6">
        <f>L85/J85*100</f>
        <v>16.89934434935354</v>
      </c>
      <c r="M86" s="7">
        <f>M85/J85*100</f>
        <v>1.4501930186482568</v>
      </c>
    </row>
    <row r="87" spans="1:13" ht="15" customHeight="1">
      <c r="A87" s="21" t="s">
        <v>42</v>
      </c>
      <c r="B87" s="22">
        <f aca="true" t="shared" si="36" ref="B87:G87">B85/B8</f>
        <v>1.153196905069998</v>
      </c>
      <c r="C87" s="23">
        <f t="shared" si="36"/>
        <v>0.6761291303273861</v>
      </c>
      <c r="D87" s="23">
        <f t="shared" si="36"/>
        <v>1.3389562155043577</v>
      </c>
      <c r="E87" s="23">
        <f t="shared" si="36"/>
        <v>1.2164811251191483</v>
      </c>
      <c r="F87" s="23">
        <f t="shared" si="36"/>
        <v>1.8152309038169345</v>
      </c>
      <c r="G87" s="14">
        <f t="shared" si="36"/>
        <v>2.803308001788109</v>
      </c>
      <c r="H87" s="22">
        <f aca="true" t="shared" si="37" ref="H87:M87">H85/H8</f>
        <v>1.127789902011077</v>
      </c>
      <c r="I87" s="23">
        <f t="shared" si="37"/>
        <v>0.6954196469584618</v>
      </c>
      <c r="J87" s="23">
        <f t="shared" si="37"/>
        <v>1.4130397136919879</v>
      </c>
      <c r="K87" s="23">
        <f t="shared" si="37"/>
        <v>1.3268030800889508</v>
      </c>
      <c r="L87" s="23">
        <f t="shared" si="37"/>
        <v>1.9395768622164917</v>
      </c>
      <c r="M87" s="14">
        <f t="shared" si="37"/>
        <v>2.8035538005923</v>
      </c>
    </row>
    <row r="88" spans="1:10" ht="15" customHeight="1">
      <c r="A88" s="62" t="s">
        <v>48</v>
      </c>
      <c r="B88" s="62"/>
      <c r="C88" s="62"/>
      <c r="D88" s="62"/>
      <c r="E88" s="62"/>
      <c r="F88" s="62"/>
      <c r="G88" s="62"/>
      <c r="H88" s="62"/>
      <c r="I88" s="62"/>
      <c r="J88" s="62"/>
    </row>
  </sheetData>
  <mergeCells count="13">
    <mergeCell ref="D5:G5"/>
    <mergeCell ref="B5:B6"/>
    <mergeCell ref="C5:C6"/>
    <mergeCell ref="A46:M46"/>
    <mergeCell ref="A3:M3"/>
    <mergeCell ref="A88:J88"/>
    <mergeCell ref="A1:M1"/>
    <mergeCell ref="B4:G4"/>
    <mergeCell ref="A4:A6"/>
    <mergeCell ref="H4:M4"/>
    <mergeCell ref="H5:H6"/>
    <mergeCell ref="I5:I6"/>
    <mergeCell ref="J5:M5"/>
  </mergeCells>
  <printOptions/>
  <pageMargins left="1" right="0.75" top="1" bottom="1" header="0.5" footer="0.5"/>
  <pageSetup firstPageNumber="21" useFirstPageNumber="1" horizontalDpi="600" verticalDpi="600" orientation="portrait" scale="95" r:id="rId1"/>
  <headerFooter alignWithMargins="0">
    <oddFooter xml:space="preserve">&amp;L&amp;"Arial Narrow,Regular"          Zila Series: Madaripur&amp;C&amp;"Arial Narrow,Regular"&amp;P&amp;R        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view="pageBreakPreview" zoomScaleSheetLayoutView="100" workbookViewId="0" topLeftCell="A1">
      <selection activeCell="A9" sqref="A9"/>
    </sheetView>
  </sheetViews>
  <sheetFormatPr defaultColWidth="9.140625" defaultRowHeight="12.75"/>
  <cols>
    <col min="1" max="1" width="20.00390625" style="1" customWidth="1"/>
    <col min="2" max="2" width="5.57421875" style="1" customWidth="1"/>
    <col min="3" max="3" width="6.28125" style="1" customWidth="1"/>
    <col min="4" max="13" width="5.57421875" style="1" customWidth="1"/>
    <col min="14" max="16384" width="9.140625" style="1" customWidth="1"/>
  </cols>
  <sheetData>
    <row r="1" spans="1:13" ht="15" customHeight="1">
      <c r="A1" s="64" t="s">
        <v>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 customHeight="1">
      <c r="A3" s="63" t="s">
        <v>56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4.25" customHeight="1">
      <c r="A4" s="66" t="s">
        <v>0</v>
      </c>
      <c r="B4" s="65">
        <v>1996</v>
      </c>
      <c r="C4" s="65"/>
      <c r="D4" s="65"/>
      <c r="E4" s="65"/>
      <c r="F4" s="65"/>
      <c r="G4" s="65"/>
      <c r="H4" s="65">
        <v>2008</v>
      </c>
      <c r="I4" s="65"/>
      <c r="J4" s="65"/>
      <c r="K4" s="65"/>
      <c r="L4" s="65"/>
      <c r="M4" s="65"/>
    </row>
    <row r="5" spans="1:13" ht="14.25" customHeight="1">
      <c r="A5" s="67"/>
      <c r="B5" s="66" t="s">
        <v>1</v>
      </c>
      <c r="C5" s="66" t="s">
        <v>63</v>
      </c>
      <c r="D5" s="65" t="s">
        <v>5</v>
      </c>
      <c r="E5" s="65"/>
      <c r="F5" s="65"/>
      <c r="G5" s="65"/>
      <c r="H5" s="69" t="s">
        <v>1</v>
      </c>
      <c r="I5" s="69" t="s">
        <v>63</v>
      </c>
      <c r="J5" s="65" t="s">
        <v>5</v>
      </c>
      <c r="K5" s="65"/>
      <c r="L5" s="65"/>
      <c r="M5" s="65"/>
    </row>
    <row r="6" spans="1:13" ht="18" customHeight="1">
      <c r="A6" s="68"/>
      <c r="B6" s="68"/>
      <c r="C6" s="68"/>
      <c r="D6" s="43" t="s">
        <v>47</v>
      </c>
      <c r="E6" s="43" t="s">
        <v>2</v>
      </c>
      <c r="F6" s="43" t="s">
        <v>3</v>
      </c>
      <c r="G6" s="43" t="s">
        <v>4</v>
      </c>
      <c r="H6" s="69"/>
      <c r="I6" s="69"/>
      <c r="J6" s="43" t="s">
        <v>82</v>
      </c>
      <c r="K6" s="43" t="s">
        <v>2</v>
      </c>
      <c r="L6" s="43" t="s">
        <v>3</v>
      </c>
      <c r="M6" s="43" t="s">
        <v>4</v>
      </c>
    </row>
    <row r="7" spans="1:13" ht="15" customHeight="1">
      <c r="A7" s="51"/>
      <c r="B7" s="54"/>
      <c r="C7" s="52"/>
      <c r="D7" s="57"/>
      <c r="E7" s="57"/>
      <c r="F7" s="57"/>
      <c r="G7" s="57"/>
      <c r="H7" s="54"/>
      <c r="I7" s="52"/>
      <c r="J7" s="57"/>
      <c r="K7" s="57"/>
      <c r="L7" s="57"/>
      <c r="M7" s="56"/>
    </row>
    <row r="8" spans="1:13" ht="15" customHeight="1">
      <c r="A8" s="46" t="s">
        <v>12</v>
      </c>
      <c r="B8" s="11">
        <v>47082</v>
      </c>
      <c r="C8" s="12">
        <v>9285</v>
      </c>
      <c r="D8" s="12">
        <v>37797</v>
      </c>
      <c r="E8" s="12">
        <v>31785</v>
      </c>
      <c r="F8" s="12">
        <v>5566</v>
      </c>
      <c r="G8" s="12">
        <v>446</v>
      </c>
      <c r="H8" s="11">
        <v>58930</v>
      </c>
      <c r="I8" s="12">
        <v>17901</v>
      </c>
      <c r="J8" s="12">
        <v>41029</v>
      </c>
      <c r="K8" s="12">
        <v>36671</v>
      </c>
      <c r="L8" s="12">
        <v>4183</v>
      </c>
      <c r="M8" s="13">
        <v>175</v>
      </c>
    </row>
    <row r="9" spans="1:14" ht="15" customHeight="1">
      <c r="A9" s="4" t="s">
        <v>20</v>
      </c>
      <c r="B9" s="5">
        <v>100</v>
      </c>
      <c r="C9" s="6">
        <f>C8/B8*100</f>
        <v>19.72091245061807</v>
      </c>
      <c r="D9" s="6">
        <f>D8/B8*100</f>
        <v>80.27908754938193</v>
      </c>
      <c r="E9" s="6">
        <f>E8/D8*100</f>
        <v>84.09397571235813</v>
      </c>
      <c r="F9" s="6">
        <f>F8/D8*100</f>
        <v>14.72603645791994</v>
      </c>
      <c r="G9" s="7">
        <f>G8/D8*100</f>
        <v>1.1799878297219357</v>
      </c>
      <c r="H9" s="5">
        <v>100</v>
      </c>
      <c r="I9" s="6">
        <f>I8/H8*100</f>
        <v>30.376718140166297</v>
      </c>
      <c r="J9" s="6">
        <f>J8/H8*100</f>
        <v>69.6232818598337</v>
      </c>
      <c r="K9" s="6">
        <f>K8/J8*100</f>
        <v>89.37824465621877</v>
      </c>
      <c r="L9" s="6">
        <f>L8/J8*100</f>
        <v>10.195227765726681</v>
      </c>
      <c r="M9" s="7">
        <f>M8/J8*100</f>
        <v>0.4265275780545468</v>
      </c>
      <c r="N9" s="61"/>
    </row>
    <row r="10" spans="1:13" ht="11.25" customHeight="1">
      <c r="A10" s="4"/>
      <c r="B10" s="8"/>
      <c r="C10" s="9"/>
      <c r="D10" s="9"/>
      <c r="E10" s="9"/>
      <c r="F10" s="9"/>
      <c r="G10" s="10"/>
      <c r="H10" s="8"/>
      <c r="I10" s="9"/>
      <c r="J10" s="9"/>
      <c r="K10" s="9"/>
      <c r="L10" s="9"/>
      <c r="M10" s="10"/>
    </row>
    <row r="11" spans="1:13" ht="15" customHeight="1">
      <c r="A11" s="46" t="s">
        <v>13</v>
      </c>
      <c r="B11" s="8"/>
      <c r="C11" s="9"/>
      <c r="D11" s="9"/>
      <c r="E11" s="9"/>
      <c r="F11" s="9"/>
      <c r="G11" s="10"/>
      <c r="H11" s="8"/>
      <c r="I11" s="9"/>
      <c r="J11" s="9"/>
      <c r="K11" s="9"/>
      <c r="L11" s="9"/>
      <c r="M11" s="10"/>
    </row>
    <row r="12" spans="1:13" ht="15" customHeight="1">
      <c r="A12" s="4" t="s">
        <v>21</v>
      </c>
      <c r="B12" s="11">
        <v>30940</v>
      </c>
      <c r="C12" s="12">
        <v>7761</v>
      </c>
      <c r="D12" s="12">
        <v>23179</v>
      </c>
      <c r="E12" s="12">
        <v>19802</v>
      </c>
      <c r="F12" s="12">
        <v>3090</v>
      </c>
      <c r="G12" s="13">
        <v>287</v>
      </c>
      <c r="H12" s="11">
        <v>41230</v>
      </c>
      <c r="I12" s="12">
        <v>16239</v>
      </c>
      <c r="J12" s="12">
        <v>24991</v>
      </c>
      <c r="K12" s="12">
        <v>22644</v>
      </c>
      <c r="L12" s="12">
        <v>2224</v>
      </c>
      <c r="M12" s="13">
        <v>123</v>
      </c>
    </row>
    <row r="13" spans="1:13" ht="15" customHeight="1">
      <c r="A13" s="4" t="s">
        <v>44</v>
      </c>
      <c r="B13" s="5">
        <v>100</v>
      </c>
      <c r="C13" s="6">
        <f>C12/B12*100</f>
        <v>25.084033613445378</v>
      </c>
      <c r="D13" s="6">
        <f>D12/B12*100</f>
        <v>74.91596638655463</v>
      </c>
      <c r="E13" s="6">
        <f>E12/D12*100</f>
        <v>85.43077785926917</v>
      </c>
      <c r="F13" s="6">
        <f>F12/D12*100</f>
        <v>13.331032400017257</v>
      </c>
      <c r="G13" s="7">
        <f>G12/D12*100</f>
        <v>1.238189740713577</v>
      </c>
      <c r="H13" s="5">
        <v>100</v>
      </c>
      <c r="I13" s="6">
        <f>I12/H12*100</f>
        <v>39.38636914867815</v>
      </c>
      <c r="J13" s="6">
        <f>J12/H12*100</f>
        <v>60.61363085132185</v>
      </c>
      <c r="K13" s="6">
        <f>K12/J12*100</f>
        <v>90.60861910287703</v>
      </c>
      <c r="L13" s="6">
        <f>L12/J12*100</f>
        <v>8.899203713336801</v>
      </c>
      <c r="M13" s="7">
        <f>M12/J12*100</f>
        <v>0.492177183786163</v>
      </c>
    </row>
    <row r="14" spans="1:13" ht="15" customHeight="1">
      <c r="A14" s="4" t="s">
        <v>69</v>
      </c>
      <c r="B14" s="5">
        <f aca="true" t="shared" si="0" ref="B14:G14">B12/B8*100</f>
        <v>65.71513529586679</v>
      </c>
      <c r="C14" s="6">
        <f t="shared" si="0"/>
        <v>83.58642972536349</v>
      </c>
      <c r="D14" s="6">
        <f t="shared" si="0"/>
        <v>61.32497288144562</v>
      </c>
      <c r="E14" s="6">
        <f t="shared" si="0"/>
        <v>62.29982696240365</v>
      </c>
      <c r="F14" s="6">
        <f t="shared" si="0"/>
        <v>55.515630614444845</v>
      </c>
      <c r="G14" s="7">
        <f t="shared" si="0"/>
        <v>64.34977578475336</v>
      </c>
      <c r="H14" s="5">
        <f aca="true" t="shared" si="1" ref="H14:M14">H12/H8*100</f>
        <v>69.96436450025453</v>
      </c>
      <c r="I14" s="6">
        <f t="shared" si="1"/>
        <v>90.71560248030836</v>
      </c>
      <c r="J14" s="6">
        <f t="shared" si="1"/>
        <v>60.910575446635306</v>
      </c>
      <c r="K14" s="6">
        <f t="shared" si="1"/>
        <v>61.74906601947042</v>
      </c>
      <c r="L14" s="6">
        <f t="shared" si="1"/>
        <v>53.167583074348556</v>
      </c>
      <c r="M14" s="7">
        <f t="shared" si="1"/>
        <v>70.28571428571428</v>
      </c>
    </row>
    <row r="15" spans="1:13" ht="15" customHeight="1">
      <c r="A15" s="4"/>
      <c r="B15" s="8"/>
      <c r="C15" s="9"/>
      <c r="D15" s="9"/>
      <c r="E15" s="9"/>
      <c r="F15" s="9"/>
      <c r="G15" s="10"/>
      <c r="H15" s="8"/>
      <c r="I15" s="9"/>
      <c r="J15" s="9"/>
      <c r="K15" s="9"/>
      <c r="L15" s="9"/>
      <c r="M15" s="10"/>
    </row>
    <row r="16" spans="1:13" ht="15" customHeight="1">
      <c r="A16" s="4" t="s">
        <v>10</v>
      </c>
      <c r="B16" s="11">
        <v>14132</v>
      </c>
      <c r="C16" s="12">
        <v>133</v>
      </c>
      <c r="D16" s="12">
        <v>13999</v>
      </c>
      <c r="E16" s="12">
        <v>11376</v>
      </c>
      <c r="F16" s="12">
        <v>2464</v>
      </c>
      <c r="G16" s="13">
        <v>159</v>
      </c>
      <c r="H16" s="11">
        <v>15961</v>
      </c>
      <c r="I16" s="12">
        <v>246</v>
      </c>
      <c r="J16" s="12">
        <v>15715</v>
      </c>
      <c r="K16" s="12">
        <v>13717</v>
      </c>
      <c r="L16" s="12">
        <v>1946</v>
      </c>
      <c r="M16" s="13">
        <v>52</v>
      </c>
    </row>
    <row r="17" spans="1:13" ht="15" customHeight="1">
      <c r="A17" s="4" t="s">
        <v>45</v>
      </c>
      <c r="B17" s="5">
        <v>100</v>
      </c>
      <c r="C17" s="6">
        <f>C16/B16*100</f>
        <v>0.9411265213699406</v>
      </c>
      <c r="D17" s="6">
        <f>D16/B16*100</f>
        <v>99.05887347863006</v>
      </c>
      <c r="E17" s="6">
        <f>E16/D16*100</f>
        <v>81.26294735338239</v>
      </c>
      <c r="F17" s="6">
        <f>F16/D16*100</f>
        <v>17.601257232659474</v>
      </c>
      <c r="G17" s="7">
        <f>G16/D16*100</f>
        <v>1.1357954139581399</v>
      </c>
      <c r="H17" s="5">
        <v>100</v>
      </c>
      <c r="I17" s="6">
        <f>I16/H16*100</f>
        <v>1.5412568134828644</v>
      </c>
      <c r="J17" s="6">
        <f>J16/H16*100</f>
        <v>98.45874318651714</v>
      </c>
      <c r="K17" s="6">
        <f>K16/J16*100</f>
        <v>87.28603245307032</v>
      </c>
      <c r="L17" s="6">
        <f>L16/J16*100</f>
        <v>12.383073496659243</v>
      </c>
      <c r="M17" s="7">
        <f>M16/J16*100</f>
        <v>0.3308940502704423</v>
      </c>
    </row>
    <row r="18" spans="1:13" ht="15" customHeight="1">
      <c r="A18" s="4" t="s">
        <v>70</v>
      </c>
      <c r="B18" s="5">
        <f aca="true" t="shared" si="2" ref="B18:G18">B16/B8*100</f>
        <v>30.01571725924982</v>
      </c>
      <c r="C18" s="6">
        <f t="shared" si="2"/>
        <v>1.4324178782983306</v>
      </c>
      <c r="D18" s="6">
        <f t="shared" si="2"/>
        <v>37.037331005106225</v>
      </c>
      <c r="E18" s="6">
        <f t="shared" si="2"/>
        <v>35.79046720151015</v>
      </c>
      <c r="F18" s="6">
        <f t="shared" si="2"/>
        <v>44.26877470355731</v>
      </c>
      <c r="G18" s="7">
        <f t="shared" si="2"/>
        <v>35.65022421524663</v>
      </c>
      <c r="H18" s="5">
        <f aca="true" t="shared" si="3" ref="H18:M18">H16/H8*100</f>
        <v>27.084676735109454</v>
      </c>
      <c r="I18" s="6">
        <f t="shared" si="3"/>
        <v>1.3742249036366683</v>
      </c>
      <c r="J18" s="6">
        <f t="shared" si="3"/>
        <v>38.302176509298306</v>
      </c>
      <c r="K18" s="6">
        <f t="shared" si="3"/>
        <v>37.405579340623376</v>
      </c>
      <c r="L18" s="6">
        <f t="shared" si="3"/>
        <v>46.52163519005498</v>
      </c>
      <c r="M18" s="7">
        <f t="shared" si="3"/>
        <v>29.714285714285715</v>
      </c>
    </row>
    <row r="19" spans="1:13" ht="15" customHeight="1">
      <c r="A19" s="4"/>
      <c r="B19" s="8"/>
      <c r="C19" s="9"/>
      <c r="D19" s="9"/>
      <c r="E19" s="9"/>
      <c r="F19" s="9"/>
      <c r="G19" s="10"/>
      <c r="H19" s="8"/>
      <c r="I19" s="9"/>
      <c r="J19" s="9"/>
      <c r="K19" s="9"/>
      <c r="L19" s="9"/>
      <c r="M19" s="10"/>
    </row>
    <row r="20" spans="1:13" ht="15" customHeight="1">
      <c r="A20" s="4" t="s">
        <v>22</v>
      </c>
      <c r="B20" s="11">
        <v>2010</v>
      </c>
      <c r="C20" s="12">
        <v>1391</v>
      </c>
      <c r="D20" s="12">
        <v>619</v>
      </c>
      <c r="E20" s="12">
        <v>607</v>
      </c>
      <c r="F20" s="12">
        <v>12</v>
      </c>
      <c r="G20" s="13">
        <v>0</v>
      </c>
      <c r="H20" s="11">
        <v>1739</v>
      </c>
      <c r="I20" s="12">
        <v>1416</v>
      </c>
      <c r="J20" s="12">
        <v>323</v>
      </c>
      <c r="K20" s="12">
        <v>310</v>
      </c>
      <c r="L20" s="12">
        <v>13</v>
      </c>
      <c r="M20" s="13">
        <v>0</v>
      </c>
    </row>
    <row r="21" spans="1:13" ht="15" customHeight="1">
      <c r="A21" s="4" t="s">
        <v>45</v>
      </c>
      <c r="B21" s="5">
        <v>100</v>
      </c>
      <c r="C21" s="6">
        <f>C20/B20*100</f>
        <v>69.20398009950249</v>
      </c>
      <c r="D21" s="6">
        <f>D20/B20*100</f>
        <v>30.796019900497512</v>
      </c>
      <c r="E21" s="6">
        <f>E20/D20*100</f>
        <v>98.06138933764136</v>
      </c>
      <c r="F21" s="6">
        <f>F20/D20*100</f>
        <v>1.938610662358643</v>
      </c>
      <c r="G21" s="7">
        <f>G20/D20*100</f>
        <v>0</v>
      </c>
      <c r="H21" s="5">
        <v>100</v>
      </c>
      <c r="I21" s="6">
        <f>I20/H20*100</f>
        <v>81.42610695802185</v>
      </c>
      <c r="J21" s="6">
        <f>J20/H20*100</f>
        <v>18.57389304197815</v>
      </c>
      <c r="K21" s="6">
        <f>K20/J20*100</f>
        <v>95.97523219814241</v>
      </c>
      <c r="L21" s="6">
        <f>L20/J20*100</f>
        <v>4.024767801857585</v>
      </c>
      <c r="M21" s="7">
        <f>M20/J20*100</f>
        <v>0</v>
      </c>
    </row>
    <row r="22" spans="1:13" ht="15" customHeight="1">
      <c r="A22" s="4" t="s">
        <v>70</v>
      </c>
      <c r="B22" s="5">
        <f aca="true" t="shared" si="4" ref="B22:G22">B20/B8*100</f>
        <v>4.269147444883395</v>
      </c>
      <c r="C22" s="6">
        <f t="shared" si="4"/>
        <v>14.98115239633818</v>
      </c>
      <c r="D22" s="6">
        <f t="shared" si="4"/>
        <v>1.6376961134481574</v>
      </c>
      <c r="E22" s="6">
        <f t="shared" si="4"/>
        <v>1.9097058360862043</v>
      </c>
      <c r="F22" s="6">
        <f t="shared" si="4"/>
        <v>0.21559468199784404</v>
      </c>
      <c r="G22" s="7">
        <f t="shared" si="4"/>
        <v>0</v>
      </c>
      <c r="H22" s="5">
        <f aca="true" t="shared" si="5" ref="H22:M22">H20/H8*100</f>
        <v>2.9509587646360087</v>
      </c>
      <c r="I22" s="6">
        <f t="shared" si="5"/>
        <v>7.91017261605497</v>
      </c>
      <c r="J22" s="6">
        <f t="shared" si="5"/>
        <v>0.7872480440663921</v>
      </c>
      <c r="K22" s="6">
        <f t="shared" si="5"/>
        <v>0.8453546399061929</v>
      </c>
      <c r="L22" s="6">
        <f t="shared" si="5"/>
        <v>0.3107817355964619</v>
      </c>
      <c r="M22" s="7">
        <f t="shared" si="5"/>
        <v>0</v>
      </c>
    </row>
    <row r="23" spans="1:13" ht="15" customHeight="1">
      <c r="A23" s="4"/>
      <c r="B23" s="8"/>
      <c r="C23" s="9"/>
      <c r="D23" s="9"/>
      <c r="E23" s="9"/>
      <c r="F23" s="9"/>
      <c r="G23" s="10"/>
      <c r="H23" s="8"/>
      <c r="I23" s="9"/>
      <c r="J23" s="9"/>
      <c r="K23" s="9"/>
      <c r="L23" s="9"/>
      <c r="M23" s="10"/>
    </row>
    <row r="24" spans="1:13" ht="15" customHeight="1">
      <c r="A24" s="46" t="s">
        <v>14</v>
      </c>
      <c r="B24" s="11">
        <v>17666</v>
      </c>
      <c r="C24" s="12">
        <v>5703</v>
      </c>
      <c r="D24" s="12">
        <v>11963</v>
      </c>
      <c r="E24" s="12">
        <v>11555</v>
      </c>
      <c r="F24" s="12">
        <v>384</v>
      </c>
      <c r="G24" s="13">
        <v>24</v>
      </c>
      <c r="H24" s="11">
        <v>23525</v>
      </c>
      <c r="I24" s="12">
        <v>7917</v>
      </c>
      <c r="J24" s="12">
        <v>15608</v>
      </c>
      <c r="K24" s="12">
        <v>14655</v>
      </c>
      <c r="L24" s="12">
        <v>917</v>
      </c>
      <c r="M24" s="13">
        <v>36</v>
      </c>
    </row>
    <row r="25" spans="1:13" ht="15" customHeight="1">
      <c r="A25" s="4" t="s">
        <v>39</v>
      </c>
      <c r="B25" s="5">
        <v>100</v>
      </c>
      <c r="C25" s="6">
        <f>C24/B24*100</f>
        <v>32.28235027736896</v>
      </c>
      <c r="D25" s="6">
        <f>D24/B24*100</f>
        <v>67.71764972263105</v>
      </c>
      <c r="E25" s="6">
        <f>E24/D24*100</f>
        <v>96.58948424308284</v>
      </c>
      <c r="F25" s="6">
        <f>F24/D24*100</f>
        <v>3.2098971829808574</v>
      </c>
      <c r="G25" s="7">
        <f>G24/D24*100</f>
        <v>0.20061857393630358</v>
      </c>
      <c r="H25" s="5">
        <v>100</v>
      </c>
      <c r="I25" s="6">
        <f>I24/H24*100</f>
        <v>33.65356004250797</v>
      </c>
      <c r="J25" s="6">
        <f>J24/H24*100</f>
        <v>66.34643995749204</v>
      </c>
      <c r="K25" s="6">
        <f>K24/J24*100</f>
        <v>93.89415684264479</v>
      </c>
      <c r="L25" s="6">
        <f>L24/J24*100</f>
        <v>5.875192209123527</v>
      </c>
      <c r="M25" s="7">
        <f>M24/J24*100</f>
        <v>0.23065094823167606</v>
      </c>
    </row>
    <row r="26" spans="1:13" ht="15" customHeight="1">
      <c r="A26" s="4" t="s">
        <v>77</v>
      </c>
      <c r="B26" s="5">
        <f aca="true" t="shared" si="6" ref="B26:G26">B24/B8*100</f>
        <v>37.521770528014954</v>
      </c>
      <c r="C26" s="6">
        <f t="shared" si="6"/>
        <v>61.42164781906301</v>
      </c>
      <c r="D26" s="6">
        <f t="shared" si="6"/>
        <v>31.650660105299362</v>
      </c>
      <c r="E26" s="6">
        <f t="shared" si="6"/>
        <v>36.353625924178075</v>
      </c>
      <c r="F26" s="6">
        <f t="shared" si="6"/>
        <v>6.899029823931009</v>
      </c>
      <c r="G26" s="7">
        <f t="shared" si="6"/>
        <v>5.381165919282512</v>
      </c>
      <c r="H26" s="5">
        <f aca="true" t="shared" si="7" ref="H26:M26">H24/H8*100</f>
        <v>39.92024435771254</v>
      </c>
      <c r="I26" s="6">
        <f t="shared" si="7"/>
        <v>44.226579520697165</v>
      </c>
      <c r="J26" s="6">
        <f t="shared" si="7"/>
        <v>38.04138536157352</v>
      </c>
      <c r="K26" s="6">
        <f t="shared" si="7"/>
        <v>39.96345886395245</v>
      </c>
      <c r="L26" s="6">
        <f t="shared" si="7"/>
        <v>21.922065503227348</v>
      </c>
      <c r="M26" s="7">
        <f t="shared" si="7"/>
        <v>20.57142857142857</v>
      </c>
    </row>
    <row r="27" spans="1:13" ht="15" customHeight="1">
      <c r="A27" s="4"/>
      <c r="B27" s="8"/>
      <c r="C27" s="9"/>
      <c r="D27" s="9"/>
      <c r="E27" s="9"/>
      <c r="F27" s="9"/>
      <c r="G27" s="10"/>
      <c r="H27" s="8"/>
      <c r="I27" s="9"/>
      <c r="J27" s="9"/>
      <c r="K27" s="9"/>
      <c r="L27" s="9"/>
      <c r="M27" s="10"/>
    </row>
    <row r="28" spans="1:13" ht="15" customHeight="1">
      <c r="A28" s="46" t="s">
        <v>15</v>
      </c>
      <c r="B28" s="11">
        <v>57145</v>
      </c>
      <c r="C28" s="12">
        <v>1952</v>
      </c>
      <c r="D28" s="12">
        <v>55193</v>
      </c>
      <c r="E28" s="12">
        <v>29895</v>
      </c>
      <c r="F28" s="12">
        <v>20418</v>
      </c>
      <c r="G28" s="13">
        <v>4879</v>
      </c>
      <c r="H28" s="11">
        <v>52859</v>
      </c>
      <c r="I28" s="12">
        <v>4714</v>
      </c>
      <c r="J28" s="12">
        <v>48145</v>
      </c>
      <c r="K28" s="12">
        <v>32444</v>
      </c>
      <c r="L28" s="12">
        <v>13898</v>
      </c>
      <c r="M28" s="13">
        <v>1802</v>
      </c>
    </row>
    <row r="29" spans="1:13" ht="15" customHeight="1">
      <c r="A29" s="4" t="s">
        <v>35</v>
      </c>
      <c r="B29" s="5">
        <v>100</v>
      </c>
      <c r="C29" s="6">
        <f>C28/B28*100</f>
        <v>3.41587190480357</v>
      </c>
      <c r="D29" s="6">
        <f>D28/B28*100</f>
        <v>96.58412809519643</v>
      </c>
      <c r="E29" s="6">
        <f>E28/D28*100</f>
        <v>54.164477379377814</v>
      </c>
      <c r="F29" s="6">
        <f>F28/D28*100</f>
        <v>36.99382168028554</v>
      </c>
      <c r="G29" s="7">
        <f>G28/D28*100</f>
        <v>8.839889116373453</v>
      </c>
      <c r="H29" s="5">
        <v>100</v>
      </c>
      <c r="I29" s="6">
        <f>I28/H28*100</f>
        <v>8.91806504095802</v>
      </c>
      <c r="J29" s="6">
        <f>J28/H28*100</f>
        <v>91.08193495904197</v>
      </c>
      <c r="K29" s="6">
        <f>K28/J28*100</f>
        <v>67.38809845259112</v>
      </c>
      <c r="L29" s="6">
        <f>L28/J28*100</f>
        <v>28.86696437844013</v>
      </c>
      <c r="M29" s="7">
        <f>M28/J28*100</f>
        <v>3.742860110084121</v>
      </c>
    </row>
    <row r="30" spans="1:13" ht="15" customHeight="1">
      <c r="A30" s="4" t="s">
        <v>78</v>
      </c>
      <c r="B30" s="5">
        <f aca="true" t="shared" si="8" ref="B30:G30">B28/B33*100</f>
        <v>102.35719787207364</v>
      </c>
      <c r="C30" s="6">
        <f t="shared" si="8"/>
        <v>224.6260069044879</v>
      </c>
      <c r="D30" s="6">
        <f t="shared" si="8"/>
        <v>100.42394468704512</v>
      </c>
      <c r="E30" s="6">
        <f t="shared" si="8"/>
        <v>104.51700870538056</v>
      </c>
      <c r="F30" s="6">
        <f t="shared" si="8"/>
        <v>95.11786080313053</v>
      </c>
      <c r="G30" s="7">
        <f t="shared" si="8"/>
        <v>99.77505112474438</v>
      </c>
      <c r="H30" s="5">
        <f aca="true" t="shared" si="9" ref="H30:M30">H28/H33*100</f>
        <v>102.6547813252544</v>
      </c>
      <c r="I30" s="6">
        <f t="shared" si="9"/>
        <v>245.010395010395</v>
      </c>
      <c r="J30" s="6">
        <f t="shared" si="9"/>
        <v>97.12919625564881</v>
      </c>
      <c r="K30" s="6">
        <f t="shared" si="9"/>
        <v>99.90454195535027</v>
      </c>
      <c r="L30" s="6">
        <f t="shared" si="9"/>
        <v>90.71209451080216</v>
      </c>
      <c r="M30" s="7">
        <f t="shared" si="9"/>
        <v>101.69300225733635</v>
      </c>
    </row>
    <row r="31" spans="1:13" ht="15" customHeight="1">
      <c r="A31" s="4" t="s">
        <v>23</v>
      </c>
      <c r="B31" s="5">
        <f aca="true" t="shared" si="10" ref="B31:G31">B28/B8</f>
        <v>1.213733486258018</v>
      </c>
      <c r="C31" s="6">
        <f t="shared" si="10"/>
        <v>0.2102315562735595</v>
      </c>
      <c r="D31" s="6">
        <f t="shared" si="10"/>
        <v>1.4602481678440087</v>
      </c>
      <c r="E31" s="6">
        <f t="shared" si="10"/>
        <v>0.9405379896177443</v>
      </c>
      <c r="F31" s="6">
        <f t="shared" si="10"/>
        <v>3.6683435141933165</v>
      </c>
      <c r="G31" s="7">
        <f t="shared" si="10"/>
        <v>10.939461883408072</v>
      </c>
      <c r="H31" s="5">
        <f aca="true" t="shared" si="11" ref="H31:M31">H28/H8</f>
        <v>0.8969794671644323</v>
      </c>
      <c r="I31" s="6">
        <f t="shared" si="11"/>
        <v>0.2633372437294006</v>
      </c>
      <c r="J31" s="6">
        <f t="shared" si="11"/>
        <v>1.1734382997392088</v>
      </c>
      <c r="K31" s="6">
        <f t="shared" si="11"/>
        <v>0.8847318044231136</v>
      </c>
      <c r="L31" s="6">
        <f t="shared" si="11"/>
        <v>3.322495816399713</v>
      </c>
      <c r="M31" s="7">
        <f t="shared" si="11"/>
        <v>10.297142857142857</v>
      </c>
    </row>
    <row r="32" spans="1:13" ht="10.5" customHeight="1">
      <c r="A32" s="4"/>
      <c r="B32" s="8"/>
      <c r="C32" s="9" t="s">
        <v>62</v>
      </c>
      <c r="D32" s="9"/>
      <c r="E32" s="9"/>
      <c r="F32" s="9"/>
      <c r="G32" s="10"/>
      <c r="H32" s="8"/>
      <c r="I32" s="9"/>
      <c r="J32" s="9"/>
      <c r="K32" s="9"/>
      <c r="L32" s="9"/>
      <c r="M32" s="10"/>
    </row>
    <row r="33" spans="1:13" ht="15" customHeight="1">
      <c r="A33" s="46" t="s">
        <v>16</v>
      </c>
      <c r="B33" s="11">
        <v>55829</v>
      </c>
      <c r="C33" s="12">
        <v>869</v>
      </c>
      <c r="D33" s="12">
        <v>54960</v>
      </c>
      <c r="E33" s="12">
        <v>28603</v>
      </c>
      <c r="F33" s="12">
        <v>21466</v>
      </c>
      <c r="G33" s="13">
        <v>4890</v>
      </c>
      <c r="H33" s="11">
        <v>51492</v>
      </c>
      <c r="I33" s="12">
        <v>1924</v>
      </c>
      <c r="J33" s="12">
        <v>49568</v>
      </c>
      <c r="K33" s="12">
        <v>32475</v>
      </c>
      <c r="L33" s="12">
        <v>15321</v>
      </c>
      <c r="M33" s="13">
        <v>1772</v>
      </c>
    </row>
    <row r="34" spans="1:13" ht="15" customHeight="1">
      <c r="A34" s="4" t="s">
        <v>20</v>
      </c>
      <c r="B34" s="5">
        <v>100</v>
      </c>
      <c r="C34" s="6">
        <f>C33/B33*100</f>
        <v>1.5565387164376938</v>
      </c>
      <c r="D34" s="6">
        <f>D33/B33*100</f>
        <v>98.4434612835623</v>
      </c>
      <c r="E34" s="6">
        <f>E33/D33*100</f>
        <v>52.043304221251816</v>
      </c>
      <c r="F34" s="6">
        <f>F33/D33*100</f>
        <v>39.057496360989816</v>
      </c>
      <c r="G34" s="7">
        <f>G33/D33*100</f>
        <v>8.897379912663755</v>
      </c>
      <c r="H34" s="5">
        <v>100</v>
      </c>
      <c r="I34" s="6">
        <f>I33/H33*100</f>
        <v>3.7365027577099355</v>
      </c>
      <c r="J34" s="6">
        <f>J33/H33*100</f>
        <v>96.26349724229006</v>
      </c>
      <c r="K34" s="6">
        <f>K33/J33*100</f>
        <v>65.51605874757908</v>
      </c>
      <c r="L34" s="6">
        <f>L33/J33*100</f>
        <v>30.909054228534536</v>
      </c>
      <c r="M34" s="7">
        <f>M33/J33*100</f>
        <v>3.5748870238863786</v>
      </c>
    </row>
    <row r="35" spans="1:13" ht="15" customHeight="1">
      <c r="A35" s="4" t="s">
        <v>43</v>
      </c>
      <c r="B35" s="5">
        <f aca="true" t="shared" si="12" ref="B35:G35">B33/B8</f>
        <v>1.1857822522407715</v>
      </c>
      <c r="C35" s="6">
        <f t="shared" si="12"/>
        <v>0.09359181475498116</v>
      </c>
      <c r="D35" s="6">
        <f t="shared" si="12"/>
        <v>1.4540836574331295</v>
      </c>
      <c r="E35" s="6">
        <f t="shared" si="12"/>
        <v>0.8998898851659588</v>
      </c>
      <c r="F35" s="6">
        <f t="shared" si="12"/>
        <v>3.856629536471434</v>
      </c>
      <c r="G35" s="7">
        <f t="shared" si="12"/>
        <v>10.964125560538116</v>
      </c>
      <c r="H35" s="5">
        <f aca="true" t="shared" si="13" ref="H35:M35">H33/H8</f>
        <v>0.8737824537586968</v>
      </c>
      <c r="I35" s="6">
        <f t="shared" si="13"/>
        <v>0.1074800290486565</v>
      </c>
      <c r="J35" s="6">
        <f t="shared" si="13"/>
        <v>1.2081210850861586</v>
      </c>
      <c r="K35" s="6">
        <f t="shared" si="13"/>
        <v>0.8855771590630198</v>
      </c>
      <c r="L35" s="6">
        <f t="shared" si="13"/>
        <v>3.662682285441071</v>
      </c>
      <c r="M35" s="7">
        <f t="shared" si="13"/>
        <v>10.125714285714286</v>
      </c>
    </row>
    <row r="36" spans="1:13" ht="10.5" customHeight="1">
      <c r="A36" s="4"/>
      <c r="B36" s="8"/>
      <c r="C36" s="9"/>
      <c r="D36" s="9"/>
      <c r="E36" s="9"/>
      <c r="F36" s="9"/>
      <c r="G36" s="10"/>
      <c r="H36" s="8"/>
      <c r="I36" s="9"/>
      <c r="J36" s="9"/>
      <c r="K36" s="9"/>
      <c r="L36" s="9"/>
      <c r="M36" s="10"/>
    </row>
    <row r="37" spans="1:13" ht="15" customHeight="1">
      <c r="A37" s="46" t="s">
        <v>17</v>
      </c>
      <c r="B37" s="11">
        <v>3453</v>
      </c>
      <c r="C37" s="12">
        <v>463</v>
      </c>
      <c r="D37" s="12">
        <v>2990</v>
      </c>
      <c r="E37" s="12">
        <v>2221</v>
      </c>
      <c r="F37" s="12">
        <v>678</v>
      </c>
      <c r="G37" s="13">
        <v>91</v>
      </c>
      <c r="H37" s="11">
        <v>4551</v>
      </c>
      <c r="I37" s="12">
        <v>1024</v>
      </c>
      <c r="J37" s="12">
        <v>3527</v>
      </c>
      <c r="K37" s="12">
        <v>2884</v>
      </c>
      <c r="L37" s="12">
        <v>602</v>
      </c>
      <c r="M37" s="13">
        <v>41</v>
      </c>
    </row>
    <row r="38" spans="1:13" ht="15" customHeight="1">
      <c r="A38" s="4" t="s">
        <v>31</v>
      </c>
      <c r="B38" s="5">
        <v>100</v>
      </c>
      <c r="C38" s="6">
        <f>C37/B37*100</f>
        <v>13.40863017665798</v>
      </c>
      <c r="D38" s="6">
        <f>D37/B37*100</f>
        <v>86.59136982334202</v>
      </c>
      <c r="E38" s="6">
        <f>E37/D37*100</f>
        <v>74.2809364548495</v>
      </c>
      <c r="F38" s="6">
        <f>F37/D37*100</f>
        <v>22.675585284280935</v>
      </c>
      <c r="G38" s="7">
        <f>G37/D37*100</f>
        <v>3.0434782608695654</v>
      </c>
      <c r="H38" s="5">
        <v>100</v>
      </c>
      <c r="I38" s="6">
        <f>I37/H37*100</f>
        <v>22.500549329817623</v>
      </c>
      <c r="J38" s="6">
        <f>J37/H37*100</f>
        <v>77.49945067018238</v>
      </c>
      <c r="K38" s="6">
        <f>K37/J37*100</f>
        <v>81.76920895945563</v>
      </c>
      <c r="L38" s="6">
        <f>L37/J37*100</f>
        <v>17.068330025517437</v>
      </c>
      <c r="M38" s="7">
        <f>M37/J37*100</f>
        <v>1.1624610150269352</v>
      </c>
    </row>
    <row r="39" spans="1:13" ht="15" customHeight="1">
      <c r="A39" s="4" t="s">
        <v>73</v>
      </c>
      <c r="B39" s="5">
        <f aca="true" t="shared" si="14" ref="B39:G39">B37/B33*100</f>
        <v>6.184957638503287</v>
      </c>
      <c r="C39" s="6">
        <f t="shared" si="14"/>
        <v>53.27963176064442</v>
      </c>
      <c r="D39" s="6">
        <f t="shared" si="14"/>
        <v>5.440320232896652</v>
      </c>
      <c r="E39" s="6">
        <f t="shared" si="14"/>
        <v>7.764919763661155</v>
      </c>
      <c r="F39" s="6">
        <f t="shared" si="14"/>
        <v>3.1584831827075375</v>
      </c>
      <c r="G39" s="7">
        <f t="shared" si="14"/>
        <v>1.8609406952965237</v>
      </c>
      <c r="H39" s="5">
        <f aca="true" t="shared" si="15" ref="H39:M39">H37/H33*100</f>
        <v>8.83826613842927</v>
      </c>
      <c r="I39" s="6">
        <f t="shared" si="15"/>
        <v>53.222453222453225</v>
      </c>
      <c r="J39" s="6">
        <f t="shared" si="15"/>
        <v>7.115477727566172</v>
      </c>
      <c r="K39" s="6">
        <f t="shared" si="15"/>
        <v>8.880677444187837</v>
      </c>
      <c r="L39" s="6">
        <f t="shared" si="15"/>
        <v>3.9292474381567786</v>
      </c>
      <c r="M39" s="7">
        <f t="shared" si="15"/>
        <v>2.3137697516930023</v>
      </c>
    </row>
    <row r="40" spans="1:13" ht="15" customHeight="1">
      <c r="A40" s="4" t="s">
        <v>24</v>
      </c>
      <c r="B40" s="5">
        <f aca="true" t="shared" si="16" ref="B40:G40">B37/B8</f>
        <v>0.0733401299859819</v>
      </c>
      <c r="C40" s="6">
        <f t="shared" si="16"/>
        <v>0.04986537425955843</v>
      </c>
      <c r="D40" s="6">
        <f t="shared" si="16"/>
        <v>0.07910680741857819</v>
      </c>
      <c r="E40" s="6">
        <f t="shared" si="16"/>
        <v>0.0698757275444392</v>
      </c>
      <c r="F40" s="6">
        <f t="shared" si="16"/>
        <v>0.1218109953287819</v>
      </c>
      <c r="G40" s="7">
        <f t="shared" si="16"/>
        <v>0.2040358744394619</v>
      </c>
      <c r="H40" s="5">
        <f aca="true" t="shared" si="17" ref="H40:M40">H37/H8</f>
        <v>0.07722721873409129</v>
      </c>
      <c r="I40" s="6">
        <f t="shared" si="17"/>
        <v>0.05720350818390034</v>
      </c>
      <c r="J40" s="6">
        <f t="shared" si="17"/>
        <v>0.08596358673133637</v>
      </c>
      <c r="K40" s="6">
        <f t="shared" si="17"/>
        <v>0.07864525101578905</v>
      </c>
      <c r="L40" s="6">
        <f t="shared" si="17"/>
        <v>0.1439158498685154</v>
      </c>
      <c r="M40" s="7">
        <f t="shared" si="17"/>
        <v>0.2342857142857143</v>
      </c>
    </row>
    <row r="41" spans="1:13" ht="7.5" customHeight="1">
      <c r="A41" s="4"/>
      <c r="B41" s="8"/>
      <c r="C41" s="9"/>
      <c r="D41" s="9"/>
      <c r="E41" s="9"/>
      <c r="F41" s="9"/>
      <c r="G41" s="10"/>
      <c r="H41" s="8"/>
      <c r="I41" s="9"/>
      <c r="J41" s="9"/>
      <c r="K41" s="9"/>
      <c r="L41" s="9"/>
      <c r="M41" s="10"/>
    </row>
    <row r="42" spans="1:13" ht="15" customHeight="1">
      <c r="A42" s="46" t="s">
        <v>11</v>
      </c>
      <c r="B42" s="11">
        <v>48807</v>
      </c>
      <c r="C42" s="12">
        <v>82</v>
      </c>
      <c r="D42" s="12">
        <v>48725</v>
      </c>
      <c r="E42" s="12">
        <v>24537</v>
      </c>
      <c r="F42" s="12">
        <v>19643</v>
      </c>
      <c r="G42" s="13">
        <v>4545</v>
      </c>
      <c r="H42" s="11">
        <v>42225</v>
      </c>
      <c r="I42" s="12">
        <v>88</v>
      </c>
      <c r="J42" s="12">
        <v>42137</v>
      </c>
      <c r="K42" s="12">
        <v>26975</v>
      </c>
      <c r="L42" s="12">
        <v>13633</v>
      </c>
      <c r="M42" s="13">
        <v>1529</v>
      </c>
    </row>
    <row r="43" spans="1:13" ht="15" customHeight="1">
      <c r="A43" s="4" t="s">
        <v>20</v>
      </c>
      <c r="B43" s="5">
        <v>100</v>
      </c>
      <c r="C43" s="6">
        <f>C42/B42*100</f>
        <v>0.16800868727846416</v>
      </c>
      <c r="D43" s="6">
        <f>D42/B42*100</f>
        <v>99.83199131272154</v>
      </c>
      <c r="E43" s="6">
        <f>E42/D42*100</f>
        <v>50.35813237557721</v>
      </c>
      <c r="F43" s="6">
        <f>F42/D42*100</f>
        <v>40.31400718317086</v>
      </c>
      <c r="G43" s="7">
        <f>G42/D42*100</f>
        <v>9.327860441251925</v>
      </c>
      <c r="H43" s="5">
        <v>100</v>
      </c>
      <c r="I43" s="6">
        <f>I42/H42*100</f>
        <v>0.20840734162226168</v>
      </c>
      <c r="J43" s="6">
        <f>J42/H42*100</f>
        <v>99.79159265837774</v>
      </c>
      <c r="K43" s="6">
        <f>K42/J42*100</f>
        <v>64.01737190592591</v>
      </c>
      <c r="L43" s="6">
        <f>L42/J42*100</f>
        <v>32.35398818140826</v>
      </c>
      <c r="M43" s="7">
        <f>M42/J42*100</f>
        <v>3.628639912665828</v>
      </c>
    </row>
    <row r="44" spans="1:13" ht="15" customHeight="1">
      <c r="A44" s="4" t="s">
        <v>74</v>
      </c>
      <c r="B44" s="5">
        <f aca="true" t="shared" si="18" ref="B44:G44">B42/B33*100</f>
        <v>87.42230740296262</v>
      </c>
      <c r="C44" s="6">
        <f t="shared" si="18"/>
        <v>9.4361334867664</v>
      </c>
      <c r="D44" s="6">
        <f t="shared" si="18"/>
        <v>88.65538573508006</v>
      </c>
      <c r="E44" s="6">
        <f t="shared" si="18"/>
        <v>85.78470789777296</v>
      </c>
      <c r="F44" s="6">
        <f t="shared" si="18"/>
        <v>91.50750023292649</v>
      </c>
      <c r="G44" s="7">
        <f t="shared" si="18"/>
        <v>92.94478527607362</v>
      </c>
      <c r="H44" s="5">
        <f aca="true" t="shared" si="19" ref="H44:M44">H42/H33*100</f>
        <v>82.00302959683057</v>
      </c>
      <c r="I44" s="6">
        <f t="shared" si="19"/>
        <v>4.5738045738045745</v>
      </c>
      <c r="J44" s="6">
        <f t="shared" si="19"/>
        <v>85.00847320852162</v>
      </c>
      <c r="K44" s="6">
        <f t="shared" si="19"/>
        <v>83.06389530408006</v>
      </c>
      <c r="L44" s="6">
        <f t="shared" si="19"/>
        <v>88.98244239932119</v>
      </c>
      <c r="M44" s="7">
        <f t="shared" si="19"/>
        <v>86.28668171557563</v>
      </c>
    </row>
    <row r="45" spans="1:13" ht="15" customHeight="1">
      <c r="A45" s="4" t="s">
        <v>23</v>
      </c>
      <c r="B45" s="5">
        <f aca="true" t="shared" si="20" ref="B45:G45">B42/B8</f>
        <v>1.0366382056837007</v>
      </c>
      <c r="C45" s="6">
        <f t="shared" si="20"/>
        <v>0.008831448572967152</v>
      </c>
      <c r="D45" s="6">
        <f t="shared" si="20"/>
        <v>1.2891234754081011</v>
      </c>
      <c r="E45" s="6">
        <f t="shared" si="20"/>
        <v>0.7719679093912223</v>
      </c>
      <c r="F45" s="6">
        <f t="shared" si="20"/>
        <v>3.529105282069709</v>
      </c>
      <c r="G45" s="7">
        <f t="shared" si="20"/>
        <v>10.190582959641256</v>
      </c>
      <c r="H45" s="5">
        <f aca="true" t="shared" si="21" ref="H45:M45">H42/H8</f>
        <v>0.7165280841676566</v>
      </c>
      <c r="I45" s="6">
        <f t="shared" si="21"/>
        <v>0.004915926484553935</v>
      </c>
      <c r="J45" s="6">
        <f t="shared" si="21"/>
        <v>1.0270052889419679</v>
      </c>
      <c r="K45" s="6">
        <f t="shared" si="21"/>
        <v>0.7355948842409533</v>
      </c>
      <c r="L45" s="6">
        <f t="shared" si="21"/>
        <v>3.2591441549127422</v>
      </c>
      <c r="M45" s="7">
        <f t="shared" si="21"/>
        <v>8.737142857142857</v>
      </c>
    </row>
    <row r="46" spans="1:13" ht="15" customHeight="1">
      <c r="A46" s="62" t="s">
        <v>48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5" customHeight="1">
      <c r="A47" s="46" t="s">
        <v>18</v>
      </c>
      <c r="B47" s="19"/>
      <c r="C47" s="20"/>
      <c r="D47" s="12">
        <v>87818</v>
      </c>
      <c r="E47" s="12">
        <v>44649</v>
      </c>
      <c r="F47" s="12">
        <v>35303</v>
      </c>
      <c r="G47" s="13">
        <v>7866</v>
      </c>
      <c r="H47" s="15"/>
      <c r="I47" s="16"/>
      <c r="J47" s="12">
        <v>56056</v>
      </c>
      <c r="K47" s="12">
        <v>36353</v>
      </c>
      <c r="L47" s="12">
        <v>17737</v>
      </c>
      <c r="M47" s="13">
        <v>1966</v>
      </c>
    </row>
    <row r="48" spans="1:13" ht="15" customHeight="1">
      <c r="A48" s="4" t="s">
        <v>20</v>
      </c>
      <c r="B48" s="17"/>
      <c r="C48" s="18"/>
      <c r="D48" s="6">
        <v>100</v>
      </c>
      <c r="E48" s="6">
        <f>E47/D47*100</f>
        <v>50.84265184814048</v>
      </c>
      <c r="F48" s="6">
        <f>F47/D47*100</f>
        <v>40.20018674986905</v>
      </c>
      <c r="G48" s="7">
        <f>G47/D47*100</f>
        <v>8.957161401990481</v>
      </c>
      <c r="H48" s="17"/>
      <c r="I48" s="18"/>
      <c r="J48" s="6">
        <v>100</v>
      </c>
      <c r="K48" s="6">
        <f>K47/J47*100</f>
        <v>64.85122020836307</v>
      </c>
      <c r="L48" s="6">
        <f>L47/J47*100</f>
        <v>31.64157271300129</v>
      </c>
      <c r="M48" s="7">
        <f>M47/J47*100</f>
        <v>3.5072070786356497</v>
      </c>
    </row>
    <row r="49" spans="1:13" ht="15" customHeight="1">
      <c r="A49" s="4"/>
      <c r="B49" s="8"/>
      <c r="C49" s="9"/>
      <c r="D49" s="9"/>
      <c r="E49" s="9"/>
      <c r="F49" s="9"/>
      <c r="G49" s="10"/>
      <c r="H49" s="15"/>
      <c r="I49" s="16"/>
      <c r="J49" s="12"/>
      <c r="K49" s="12"/>
      <c r="L49" s="12"/>
      <c r="M49" s="13"/>
    </row>
    <row r="50" spans="1:13" ht="15" customHeight="1">
      <c r="A50" s="46" t="s">
        <v>61</v>
      </c>
      <c r="B50" s="19"/>
      <c r="C50" s="20"/>
      <c r="D50" s="47">
        <v>192.87942016253018</v>
      </c>
      <c r="E50" s="47">
        <v>199.09480067778472</v>
      </c>
      <c r="F50" s="47">
        <v>188.55418469262403</v>
      </c>
      <c r="G50" s="47">
        <v>179.54804839077835</v>
      </c>
      <c r="H50" s="49"/>
      <c r="I50" s="50"/>
      <c r="J50" s="47">
        <v>140.57578493329322</v>
      </c>
      <c r="K50" s="47">
        <v>143.85833003561535</v>
      </c>
      <c r="L50" s="47">
        <v>134.88212927756652</v>
      </c>
      <c r="M50" s="48">
        <v>135.02747252747253</v>
      </c>
    </row>
    <row r="51" spans="1:13" ht="15" customHeight="1">
      <c r="A51" s="4"/>
      <c r="B51" s="8"/>
      <c r="C51" s="9"/>
      <c r="D51" s="9"/>
      <c r="E51" s="9"/>
      <c r="F51" s="9"/>
      <c r="G51" s="10"/>
      <c r="H51" s="8"/>
      <c r="I51" s="9"/>
      <c r="J51" s="9"/>
      <c r="K51" s="9"/>
      <c r="L51" s="9"/>
      <c r="M51" s="10"/>
    </row>
    <row r="52" spans="1:13" ht="15" customHeight="1">
      <c r="A52" s="46" t="s">
        <v>19</v>
      </c>
      <c r="B52" s="8"/>
      <c r="C52" s="9"/>
      <c r="D52" s="9"/>
      <c r="E52" s="9"/>
      <c r="F52" s="9"/>
      <c r="G52" s="10"/>
      <c r="H52" s="8"/>
      <c r="I52" s="9"/>
      <c r="J52" s="9"/>
      <c r="K52" s="9"/>
      <c r="L52" s="9"/>
      <c r="M52" s="10"/>
    </row>
    <row r="53" spans="1:13" ht="15" customHeight="1">
      <c r="A53" s="4" t="s">
        <v>54</v>
      </c>
      <c r="B53" s="19"/>
      <c r="C53" s="20"/>
      <c r="D53" s="12">
        <v>19505</v>
      </c>
      <c r="E53" s="12">
        <v>15377</v>
      </c>
      <c r="F53" s="12">
        <v>3805</v>
      </c>
      <c r="G53" s="13">
        <v>323</v>
      </c>
      <c r="H53" s="15"/>
      <c r="I53" s="16"/>
      <c r="J53" s="12">
        <v>27614</v>
      </c>
      <c r="K53" s="12">
        <v>24067</v>
      </c>
      <c r="L53" s="12">
        <v>3407</v>
      </c>
      <c r="M53" s="13">
        <v>140</v>
      </c>
    </row>
    <row r="54" spans="1:13" ht="15" customHeight="1">
      <c r="A54" s="4" t="s">
        <v>26</v>
      </c>
      <c r="B54" s="19"/>
      <c r="C54" s="20"/>
      <c r="D54" s="6">
        <f>D53/D8*100</f>
        <v>51.60462470566447</v>
      </c>
      <c r="E54" s="6">
        <f>E53/E8*100</f>
        <v>48.37816580147869</v>
      </c>
      <c r="F54" s="6">
        <f>F53/F8*100</f>
        <v>68.36148041681639</v>
      </c>
      <c r="G54" s="7">
        <f>G53/G8*100</f>
        <v>72.42152466367713</v>
      </c>
      <c r="H54" s="19"/>
      <c r="I54" s="20"/>
      <c r="J54" s="6">
        <f>J53/J8*100</f>
        <v>67.30361451656147</v>
      </c>
      <c r="K54" s="6">
        <f>K53/K8*100</f>
        <v>65.62951651168498</v>
      </c>
      <c r="L54" s="6">
        <f>L53/L8*100</f>
        <v>81.44872101362658</v>
      </c>
      <c r="M54" s="7">
        <f>M53/M8*100</f>
        <v>80</v>
      </c>
    </row>
    <row r="55" spans="1:13" ht="15" customHeight="1">
      <c r="A55" s="4" t="s">
        <v>27</v>
      </c>
      <c r="B55" s="19"/>
      <c r="C55" s="20"/>
      <c r="D55" s="12">
        <v>14414</v>
      </c>
      <c r="E55" s="12">
        <v>7768</v>
      </c>
      <c r="F55" s="12">
        <v>5500</v>
      </c>
      <c r="G55" s="13">
        <v>1146</v>
      </c>
      <c r="H55" s="15"/>
      <c r="I55" s="16"/>
      <c r="J55" s="12">
        <v>24869</v>
      </c>
      <c r="K55" s="12">
        <v>16130</v>
      </c>
      <c r="L55" s="12">
        <v>7899</v>
      </c>
      <c r="M55" s="13">
        <v>841</v>
      </c>
    </row>
    <row r="56" spans="1:13" ht="15" customHeight="1">
      <c r="A56" s="4" t="s">
        <v>28</v>
      </c>
      <c r="B56" s="19"/>
      <c r="C56" s="20"/>
      <c r="D56" s="6">
        <f>D55/D42*100</f>
        <v>29.582349923037455</v>
      </c>
      <c r="E56" s="6">
        <f>E55/E42*100</f>
        <v>31.65831193707462</v>
      </c>
      <c r="F56" s="6">
        <f>F55/F42*100</f>
        <v>27.999796365117348</v>
      </c>
      <c r="G56" s="7">
        <f>G55/G42*100</f>
        <v>25.214521452145217</v>
      </c>
      <c r="H56" s="19"/>
      <c r="I56" s="20"/>
      <c r="J56" s="6">
        <f>J55/J42*100</f>
        <v>59.01938913543916</v>
      </c>
      <c r="K56" s="6">
        <f>K55/K42*100</f>
        <v>59.79610750695088</v>
      </c>
      <c r="L56" s="6">
        <f>L55/L42*100</f>
        <v>57.940291938678214</v>
      </c>
      <c r="M56" s="7">
        <f>M55/M42*100</f>
        <v>55.00327011118378</v>
      </c>
    </row>
    <row r="57" spans="1:13" ht="15" customHeight="1">
      <c r="A57" s="46" t="s">
        <v>46</v>
      </c>
      <c r="B57" s="8"/>
      <c r="C57" s="9"/>
      <c r="D57" s="9"/>
      <c r="E57" s="9"/>
      <c r="F57" s="9"/>
      <c r="G57" s="10"/>
      <c r="H57" s="8"/>
      <c r="I57" s="9"/>
      <c r="J57" s="9"/>
      <c r="K57" s="9"/>
      <c r="L57" s="9"/>
      <c r="M57" s="10"/>
    </row>
    <row r="58" spans="1:13" ht="15" customHeight="1">
      <c r="A58" s="46" t="s">
        <v>6</v>
      </c>
      <c r="B58" s="8"/>
      <c r="C58" s="9"/>
      <c r="D58" s="9"/>
      <c r="E58" s="9"/>
      <c r="F58" s="9"/>
      <c r="G58" s="10"/>
      <c r="H58" s="8"/>
      <c r="I58" s="9"/>
      <c r="J58" s="9"/>
      <c r="K58" s="9"/>
      <c r="L58" s="9"/>
      <c r="M58" s="10"/>
    </row>
    <row r="59" spans="1:13" ht="15" customHeight="1">
      <c r="A59" s="4" t="s">
        <v>29</v>
      </c>
      <c r="B59" s="11">
        <v>22783</v>
      </c>
      <c r="C59" s="12">
        <v>1795</v>
      </c>
      <c r="D59" s="12">
        <v>20988</v>
      </c>
      <c r="E59" s="12">
        <v>16236</v>
      </c>
      <c r="F59" s="12">
        <v>4362</v>
      </c>
      <c r="G59" s="13">
        <v>390</v>
      </c>
      <c r="H59" s="11">
        <v>24455</v>
      </c>
      <c r="I59" s="12">
        <v>3737</v>
      </c>
      <c r="J59" s="12">
        <v>20718</v>
      </c>
      <c r="K59" s="12">
        <v>17585</v>
      </c>
      <c r="L59" s="12">
        <v>2993</v>
      </c>
      <c r="M59" s="13">
        <v>140</v>
      </c>
    </row>
    <row r="60" spans="1:13" ht="15" customHeight="1">
      <c r="A60" s="4" t="s">
        <v>70</v>
      </c>
      <c r="B60" s="5">
        <f aca="true" t="shared" si="22" ref="B60:M60">B59/B8*100</f>
        <v>48.39004290386985</v>
      </c>
      <c r="C60" s="6">
        <f t="shared" si="22"/>
        <v>19.332256327409798</v>
      </c>
      <c r="D60" s="6">
        <f t="shared" si="22"/>
        <v>55.528216525121046</v>
      </c>
      <c r="E60" s="6">
        <f t="shared" si="22"/>
        <v>51.08069844266163</v>
      </c>
      <c r="F60" s="6">
        <f t="shared" si="22"/>
        <v>78.3686669062163</v>
      </c>
      <c r="G60" s="7">
        <f t="shared" si="22"/>
        <v>87.4439461883408</v>
      </c>
      <c r="H60" s="5">
        <f t="shared" si="22"/>
        <v>41.498387917868655</v>
      </c>
      <c r="I60" s="6">
        <f t="shared" si="22"/>
        <v>20.87592871906597</v>
      </c>
      <c r="J60" s="6">
        <f t="shared" si="22"/>
        <v>50.49599064076629</v>
      </c>
      <c r="K60" s="6">
        <f t="shared" si="22"/>
        <v>47.95342368629162</v>
      </c>
      <c r="L60" s="6">
        <f t="shared" si="22"/>
        <v>71.55151804924695</v>
      </c>
      <c r="M60" s="7">
        <f t="shared" si="22"/>
        <v>80</v>
      </c>
    </row>
    <row r="61" spans="1:13" ht="15" customHeight="1">
      <c r="A61" s="4" t="s">
        <v>30</v>
      </c>
      <c r="B61" s="11">
        <v>49200</v>
      </c>
      <c r="C61" s="12">
        <v>2757</v>
      </c>
      <c r="D61" s="12">
        <v>46443</v>
      </c>
      <c r="E61" s="12">
        <v>31857</v>
      </c>
      <c r="F61" s="12">
        <v>12910</v>
      </c>
      <c r="G61" s="13">
        <v>1676</v>
      </c>
      <c r="H61" s="11">
        <v>53506</v>
      </c>
      <c r="I61" s="12">
        <v>6821</v>
      </c>
      <c r="J61" s="12">
        <v>46685</v>
      </c>
      <c r="K61" s="12">
        <v>37488</v>
      </c>
      <c r="L61" s="12">
        <v>8652</v>
      </c>
      <c r="M61" s="13">
        <v>545</v>
      </c>
    </row>
    <row r="62" spans="1:13" ht="15" customHeight="1">
      <c r="A62" s="4" t="s">
        <v>31</v>
      </c>
      <c r="B62" s="5">
        <v>100</v>
      </c>
      <c r="C62" s="6">
        <f>C61/B61*100</f>
        <v>5.603658536585366</v>
      </c>
      <c r="D62" s="6">
        <f>D61/B61*100</f>
        <v>94.39634146341463</v>
      </c>
      <c r="E62" s="6">
        <f>E61/D61*100</f>
        <v>68.59376009301724</v>
      </c>
      <c r="F62" s="6">
        <f>F61/D61*100</f>
        <v>27.797515233727367</v>
      </c>
      <c r="G62" s="7">
        <f>G61/D61*100</f>
        <v>3.6087246732553884</v>
      </c>
      <c r="H62" s="5">
        <v>100</v>
      </c>
      <c r="I62" s="6">
        <f>I61/H61*100</f>
        <v>12.748103016484134</v>
      </c>
      <c r="J62" s="6">
        <f>J61/H61*100</f>
        <v>87.25189698351586</v>
      </c>
      <c r="K62" s="6">
        <f>K61/J61*100</f>
        <v>80.29988218913998</v>
      </c>
      <c r="L62" s="6">
        <f>L61/J61*100</f>
        <v>18.532719288850807</v>
      </c>
      <c r="M62" s="7">
        <f>M61/J61*100</f>
        <v>1.1673985220092107</v>
      </c>
    </row>
    <row r="63" spans="1:13" ht="15" customHeight="1">
      <c r="A63" s="4" t="s">
        <v>32</v>
      </c>
      <c r="B63" s="5">
        <f aca="true" t="shared" si="23" ref="B63:M63">B61/B8</f>
        <v>1.0449853447177264</v>
      </c>
      <c r="C63" s="6">
        <f t="shared" si="23"/>
        <v>0.29693053311793216</v>
      </c>
      <c r="D63" s="6">
        <f t="shared" si="23"/>
        <v>1.2287483133582031</v>
      </c>
      <c r="E63" s="6">
        <f t="shared" si="23"/>
        <v>1.0022652194431336</v>
      </c>
      <c r="F63" s="6">
        <f t="shared" si="23"/>
        <v>2.3194394538268055</v>
      </c>
      <c r="G63" s="7">
        <f t="shared" si="23"/>
        <v>3.757847533632287</v>
      </c>
      <c r="H63" s="5">
        <f t="shared" si="23"/>
        <v>0.9079585949431529</v>
      </c>
      <c r="I63" s="6">
        <f t="shared" si="23"/>
        <v>0.38104016535389085</v>
      </c>
      <c r="J63" s="6">
        <f t="shared" si="23"/>
        <v>1.1378537132272295</v>
      </c>
      <c r="K63" s="6">
        <f t="shared" si="23"/>
        <v>1.022279185187205</v>
      </c>
      <c r="L63" s="6">
        <f t="shared" si="23"/>
        <v>2.0683719818312216</v>
      </c>
      <c r="M63" s="7">
        <f t="shared" si="23"/>
        <v>3.1142857142857143</v>
      </c>
    </row>
    <row r="64" spans="1:13" ht="5.25" customHeight="1">
      <c r="A64" s="4"/>
      <c r="B64" s="8"/>
      <c r="C64" s="9"/>
      <c r="D64" s="9"/>
      <c r="E64" s="9"/>
      <c r="F64" s="9"/>
      <c r="G64" s="10"/>
      <c r="H64" s="8"/>
      <c r="I64" s="9"/>
      <c r="J64" s="9"/>
      <c r="K64" s="9"/>
      <c r="L64" s="9"/>
      <c r="M64" s="10"/>
    </row>
    <row r="65" spans="1:13" ht="15" customHeight="1">
      <c r="A65" s="46" t="s">
        <v>7</v>
      </c>
      <c r="B65" s="8"/>
      <c r="C65" s="9"/>
      <c r="D65" s="9"/>
      <c r="E65" s="9"/>
      <c r="F65" s="9"/>
      <c r="G65" s="10"/>
      <c r="H65" s="8"/>
      <c r="I65" s="9"/>
      <c r="J65" s="9"/>
      <c r="K65" s="9"/>
      <c r="L65" s="9"/>
      <c r="M65" s="10"/>
    </row>
    <row r="66" spans="1:13" ht="15" customHeight="1">
      <c r="A66" s="4" t="s">
        <v>33</v>
      </c>
      <c r="B66" s="11">
        <v>12820</v>
      </c>
      <c r="C66" s="12">
        <v>2072</v>
      </c>
      <c r="D66" s="12">
        <v>10748</v>
      </c>
      <c r="E66" s="12">
        <v>9044</v>
      </c>
      <c r="F66" s="12">
        <v>1583</v>
      </c>
      <c r="G66" s="13">
        <v>121</v>
      </c>
      <c r="H66" s="11">
        <v>11478</v>
      </c>
      <c r="I66" s="12">
        <v>2643</v>
      </c>
      <c r="J66" s="12">
        <v>8835</v>
      </c>
      <c r="K66" s="12">
        <v>7930</v>
      </c>
      <c r="L66" s="12">
        <v>867</v>
      </c>
      <c r="M66" s="13">
        <v>38</v>
      </c>
    </row>
    <row r="67" spans="1:13" ht="15" customHeight="1">
      <c r="A67" s="4" t="s">
        <v>75</v>
      </c>
      <c r="B67" s="5">
        <f aca="true" t="shared" si="24" ref="B67:M67">B66/B8*100</f>
        <v>27.22908967333588</v>
      </c>
      <c r="C67" s="6">
        <f t="shared" si="24"/>
        <v>22.315562735595044</v>
      </c>
      <c r="D67" s="6">
        <f t="shared" si="24"/>
        <v>28.43611926872503</v>
      </c>
      <c r="E67" s="6">
        <f t="shared" si="24"/>
        <v>28.453673116249806</v>
      </c>
      <c r="F67" s="6">
        <f t="shared" si="24"/>
        <v>28.440531800215595</v>
      </c>
      <c r="G67" s="7">
        <f t="shared" si="24"/>
        <v>27.130044843049326</v>
      </c>
      <c r="H67" s="5">
        <f t="shared" si="24"/>
        <v>19.477346003733242</v>
      </c>
      <c r="I67" s="6">
        <f t="shared" si="24"/>
        <v>14.764538293950057</v>
      </c>
      <c r="J67" s="6">
        <f t="shared" si="24"/>
        <v>21.53354944063955</v>
      </c>
      <c r="K67" s="6">
        <f t="shared" si="24"/>
        <v>21.624717078890676</v>
      </c>
      <c r="L67" s="6">
        <f t="shared" si="24"/>
        <v>20.72675113554865</v>
      </c>
      <c r="M67" s="7">
        <f t="shared" si="24"/>
        <v>21.714285714285715</v>
      </c>
    </row>
    <row r="68" spans="1:13" ht="15" customHeight="1">
      <c r="A68" s="4" t="s">
        <v>34</v>
      </c>
      <c r="B68" s="11">
        <v>24516</v>
      </c>
      <c r="C68" s="12">
        <v>3654</v>
      </c>
      <c r="D68" s="12">
        <v>20862</v>
      </c>
      <c r="E68" s="12">
        <v>17231</v>
      </c>
      <c r="F68" s="12">
        <v>3313</v>
      </c>
      <c r="G68" s="13">
        <v>318</v>
      </c>
      <c r="H68" s="11">
        <v>27947</v>
      </c>
      <c r="I68" s="12">
        <v>6148</v>
      </c>
      <c r="J68" s="12">
        <v>21799</v>
      </c>
      <c r="K68" s="12">
        <v>19328</v>
      </c>
      <c r="L68" s="12">
        <v>2365</v>
      </c>
      <c r="M68" s="13">
        <v>106</v>
      </c>
    </row>
    <row r="69" spans="1:13" ht="15" customHeight="1">
      <c r="A69" s="4" t="s">
        <v>35</v>
      </c>
      <c r="B69" s="5">
        <v>100</v>
      </c>
      <c r="C69" s="6">
        <f>C68/B68*100</f>
        <v>14.904552129221733</v>
      </c>
      <c r="D69" s="6">
        <f>D68/B68*100</f>
        <v>85.09544787077826</v>
      </c>
      <c r="E69" s="6">
        <f>E68/D68*100</f>
        <v>82.59514907487298</v>
      </c>
      <c r="F69" s="6">
        <f>F68/D68*100</f>
        <v>15.880548365449144</v>
      </c>
      <c r="G69" s="7">
        <f>G68/D68*100</f>
        <v>1.5243025596778832</v>
      </c>
      <c r="H69" s="5">
        <v>100</v>
      </c>
      <c r="I69" s="6">
        <f>I68/H68*100</f>
        <v>21.998783411457403</v>
      </c>
      <c r="J69" s="6">
        <f>J68/H68*100</f>
        <v>78.0012165885426</v>
      </c>
      <c r="K69" s="6">
        <f>K68/J68*100</f>
        <v>88.66461764301114</v>
      </c>
      <c r="L69" s="6">
        <f>L68/J68*100</f>
        <v>10.84912151933575</v>
      </c>
      <c r="M69" s="7">
        <f>M68/J68*100</f>
        <v>0.4862608376531034</v>
      </c>
    </row>
    <row r="70" spans="1:13" ht="15" customHeight="1">
      <c r="A70" s="4" t="s">
        <v>36</v>
      </c>
      <c r="B70" s="5">
        <f aca="true" t="shared" si="25" ref="B70:M70">B68/B8</f>
        <v>0.5207085510386135</v>
      </c>
      <c r="C70" s="6">
        <f t="shared" si="25"/>
        <v>0.3935379644588045</v>
      </c>
      <c r="D70" s="6">
        <f t="shared" si="25"/>
        <v>0.5519485673466148</v>
      </c>
      <c r="E70" s="6">
        <f t="shared" si="25"/>
        <v>0.5421110586754758</v>
      </c>
      <c r="F70" s="6">
        <f t="shared" si="25"/>
        <v>0.5952209845490478</v>
      </c>
      <c r="G70" s="7">
        <f t="shared" si="25"/>
        <v>0.7130044843049327</v>
      </c>
      <c r="H70" s="5">
        <f t="shared" si="25"/>
        <v>0.4742406244697098</v>
      </c>
      <c r="I70" s="6">
        <f t="shared" si="25"/>
        <v>0.3434445003072454</v>
      </c>
      <c r="J70" s="6">
        <f t="shared" si="25"/>
        <v>0.5313071242292038</v>
      </c>
      <c r="K70" s="6">
        <f t="shared" si="25"/>
        <v>0.5270649832292548</v>
      </c>
      <c r="L70" s="6">
        <f t="shared" si="25"/>
        <v>0.5653836959120249</v>
      </c>
      <c r="M70" s="7">
        <f t="shared" si="25"/>
        <v>0.6057142857142858</v>
      </c>
    </row>
    <row r="71" spans="1:13" ht="7.5" customHeight="1">
      <c r="A71" s="4"/>
      <c r="B71" s="8"/>
      <c r="C71" s="9"/>
      <c r="D71" s="9"/>
      <c r="E71" s="9"/>
      <c r="F71" s="9"/>
      <c r="G71" s="10"/>
      <c r="H71" s="8"/>
      <c r="I71" s="9"/>
      <c r="J71" s="9"/>
      <c r="K71" s="9"/>
      <c r="L71" s="9"/>
      <c r="M71" s="10"/>
    </row>
    <row r="72" spans="1:13" ht="15" customHeight="1">
      <c r="A72" s="46" t="s">
        <v>8</v>
      </c>
      <c r="B72" s="8"/>
      <c r="C72" s="9"/>
      <c r="D72" s="9"/>
      <c r="E72" s="9"/>
      <c r="F72" s="9"/>
      <c r="G72" s="10"/>
      <c r="H72" s="8"/>
      <c r="I72" s="9"/>
      <c r="J72" s="9"/>
      <c r="K72" s="9"/>
      <c r="L72" s="9"/>
      <c r="M72" s="10"/>
    </row>
    <row r="73" spans="1:13" ht="15" customHeight="1">
      <c r="A73" s="4" t="s">
        <v>37</v>
      </c>
      <c r="B73" s="11">
        <v>36240</v>
      </c>
      <c r="C73" s="12">
        <v>6044</v>
      </c>
      <c r="D73" s="12">
        <v>30196</v>
      </c>
      <c r="E73" s="12">
        <v>25052</v>
      </c>
      <c r="F73" s="12">
        <v>4758</v>
      </c>
      <c r="G73" s="13">
        <v>386</v>
      </c>
      <c r="H73" s="11">
        <v>37618</v>
      </c>
      <c r="I73" s="12">
        <v>8953</v>
      </c>
      <c r="J73" s="12">
        <v>28665</v>
      </c>
      <c r="K73" s="12">
        <v>25315</v>
      </c>
      <c r="L73" s="12">
        <v>3217</v>
      </c>
      <c r="M73" s="13">
        <v>133</v>
      </c>
    </row>
    <row r="74" spans="1:13" ht="15" customHeight="1">
      <c r="A74" s="4" t="s">
        <v>76</v>
      </c>
      <c r="B74" s="5">
        <f aca="true" t="shared" si="26" ref="B74:M74">B73/B8*100</f>
        <v>76.9720912450618</v>
      </c>
      <c r="C74" s="6">
        <f t="shared" si="26"/>
        <v>65.0942380183091</v>
      </c>
      <c r="D74" s="6">
        <f t="shared" si="26"/>
        <v>79.88993835489589</v>
      </c>
      <c r="E74" s="6">
        <f t="shared" si="26"/>
        <v>78.81705206858581</v>
      </c>
      <c r="F74" s="6">
        <f t="shared" si="26"/>
        <v>85.48329141214516</v>
      </c>
      <c r="G74" s="7">
        <f t="shared" si="26"/>
        <v>86.54708520179372</v>
      </c>
      <c r="H74" s="5">
        <f t="shared" si="26"/>
        <v>63.83505854403529</v>
      </c>
      <c r="I74" s="6">
        <f t="shared" si="26"/>
        <v>50.01396570024021</v>
      </c>
      <c r="J74" s="6">
        <f t="shared" si="26"/>
        <v>69.86521728533477</v>
      </c>
      <c r="K74" s="6">
        <f t="shared" si="26"/>
        <v>69.03275067492024</v>
      </c>
      <c r="L74" s="6">
        <f t="shared" si="26"/>
        <v>76.90652641644753</v>
      </c>
      <c r="M74" s="7">
        <f t="shared" si="26"/>
        <v>76</v>
      </c>
    </row>
    <row r="75" spans="1:13" ht="15" customHeight="1">
      <c r="A75" s="4" t="s">
        <v>40</v>
      </c>
      <c r="B75" s="11">
        <v>282904</v>
      </c>
      <c r="C75" s="12">
        <v>36785</v>
      </c>
      <c r="D75" s="12">
        <v>246119</v>
      </c>
      <c r="E75" s="12">
        <v>189409</v>
      </c>
      <c r="F75" s="12">
        <v>51074</v>
      </c>
      <c r="G75" s="13">
        <v>5636</v>
      </c>
      <c r="H75" s="11">
        <v>300493</v>
      </c>
      <c r="I75" s="12">
        <v>66700</v>
      </c>
      <c r="J75" s="12">
        <v>233793</v>
      </c>
      <c r="K75" s="12">
        <v>198707</v>
      </c>
      <c r="L75" s="12">
        <v>33371</v>
      </c>
      <c r="M75" s="13">
        <v>1715</v>
      </c>
    </row>
    <row r="76" spans="1:13" ht="15" customHeight="1">
      <c r="A76" s="4" t="s">
        <v>39</v>
      </c>
      <c r="B76" s="5">
        <v>100</v>
      </c>
      <c r="C76" s="6">
        <f>C75/B75*100</f>
        <v>13.002644006447417</v>
      </c>
      <c r="D76" s="6">
        <f>D75/B75*100</f>
        <v>86.99735599355259</v>
      </c>
      <c r="E76" s="6">
        <f>E75/D75*100</f>
        <v>76.9583006594371</v>
      </c>
      <c r="F76" s="6">
        <f>F75/D75*100</f>
        <v>20.75175016963339</v>
      </c>
      <c r="G76" s="7">
        <f>G75/D75*100</f>
        <v>2.2899491709295097</v>
      </c>
      <c r="H76" s="5">
        <v>100</v>
      </c>
      <c r="I76" s="6">
        <f>I75/H75*100</f>
        <v>22.196856499153057</v>
      </c>
      <c r="J76" s="6">
        <f>J75/H75*100</f>
        <v>77.80314350084694</v>
      </c>
      <c r="K76" s="6">
        <f>K75/J75*100</f>
        <v>84.99270722391175</v>
      </c>
      <c r="L76" s="6">
        <f>L75/J75*100</f>
        <v>14.27373787923505</v>
      </c>
      <c r="M76" s="7">
        <f>M75/J75*100</f>
        <v>0.7335548968531992</v>
      </c>
    </row>
    <row r="77" spans="1:13" ht="15" customHeight="1">
      <c r="A77" s="4" t="s">
        <v>38</v>
      </c>
      <c r="B77" s="5">
        <f aca="true" t="shared" si="27" ref="B77:H77">B75/B8</f>
        <v>6.0087506902850345</v>
      </c>
      <c r="C77" s="6">
        <f t="shared" si="27"/>
        <v>3.9617662897145935</v>
      </c>
      <c r="D77" s="6">
        <f t="shared" si="27"/>
        <v>6.5116014498505175</v>
      </c>
      <c r="E77" s="6">
        <f t="shared" si="27"/>
        <v>5.959068743117823</v>
      </c>
      <c r="F77" s="6">
        <f t="shared" si="27"/>
        <v>9.176068990298239</v>
      </c>
      <c r="G77" s="7">
        <f t="shared" si="27"/>
        <v>12.63677130044843</v>
      </c>
      <c r="H77" s="5">
        <f t="shared" si="27"/>
        <v>5.099151535720346</v>
      </c>
      <c r="I77" s="6">
        <f>J75/I8</f>
        <v>13.060331825037707</v>
      </c>
      <c r="J77" s="6">
        <f>K75/J8</f>
        <v>4.843086597284847</v>
      </c>
      <c r="K77" s="6">
        <f>L75/K8</f>
        <v>0.9100106351067601</v>
      </c>
      <c r="L77" s="6">
        <f>M75/L8</f>
        <v>0.40999282811379395</v>
      </c>
      <c r="M77" s="7">
        <f>M75/M8</f>
        <v>9.8</v>
      </c>
    </row>
    <row r="78" spans="1:13" ht="6" customHeight="1">
      <c r="A78" s="4"/>
      <c r="B78" s="8"/>
      <c r="C78" s="9"/>
      <c r="D78" s="9"/>
      <c r="E78" s="9"/>
      <c r="F78" s="9"/>
      <c r="G78" s="10"/>
      <c r="H78" s="8"/>
      <c r="I78" s="9"/>
      <c r="J78" s="9"/>
      <c r="K78" s="9"/>
      <c r="L78" s="9"/>
      <c r="M78" s="10"/>
    </row>
    <row r="79" spans="1:13" ht="15" customHeight="1">
      <c r="A79" s="46" t="s">
        <v>9</v>
      </c>
      <c r="B79" s="8"/>
      <c r="C79" s="9"/>
      <c r="D79" s="9"/>
      <c r="E79" s="9"/>
      <c r="F79" s="9"/>
      <c r="G79" s="10"/>
      <c r="H79" s="8"/>
      <c r="I79" s="9"/>
      <c r="J79" s="9"/>
      <c r="K79" s="9"/>
      <c r="L79" s="9"/>
      <c r="M79" s="10"/>
    </row>
    <row r="80" spans="1:13" ht="15" customHeight="1">
      <c r="A80" s="4" t="s">
        <v>29</v>
      </c>
      <c r="B80" s="11">
        <v>21134</v>
      </c>
      <c r="C80" s="12">
        <v>2991</v>
      </c>
      <c r="D80" s="12">
        <v>18143</v>
      </c>
      <c r="E80" s="12">
        <v>14679</v>
      </c>
      <c r="F80" s="12">
        <v>3189</v>
      </c>
      <c r="G80" s="13">
        <v>275</v>
      </c>
      <c r="H80" s="11">
        <v>22023</v>
      </c>
      <c r="I80" s="12">
        <v>4694</v>
      </c>
      <c r="J80" s="12">
        <v>17329</v>
      </c>
      <c r="K80" s="12">
        <v>15069</v>
      </c>
      <c r="L80" s="12">
        <v>2153</v>
      </c>
      <c r="M80" s="13">
        <v>107</v>
      </c>
    </row>
    <row r="81" spans="1:13" ht="15" customHeight="1">
      <c r="A81" s="4" t="s">
        <v>70</v>
      </c>
      <c r="B81" s="5">
        <f aca="true" t="shared" si="28" ref="B81:M81">B80/B8*100</f>
        <v>44.88764283590332</v>
      </c>
      <c r="C81" s="6">
        <f t="shared" si="28"/>
        <v>32.21324717285945</v>
      </c>
      <c r="D81" s="6">
        <f t="shared" si="28"/>
        <v>48.00116411355398</v>
      </c>
      <c r="E81" s="6">
        <f t="shared" si="28"/>
        <v>46.18216139688533</v>
      </c>
      <c r="F81" s="6">
        <f t="shared" si="28"/>
        <v>57.294286740927056</v>
      </c>
      <c r="G81" s="7">
        <f t="shared" si="28"/>
        <v>61.65919282511211</v>
      </c>
      <c r="H81" s="5">
        <f t="shared" si="28"/>
        <v>37.37145766163245</v>
      </c>
      <c r="I81" s="6">
        <f t="shared" si="28"/>
        <v>26.221998771018377</v>
      </c>
      <c r="J81" s="6">
        <f t="shared" si="28"/>
        <v>42.23597942918423</v>
      </c>
      <c r="K81" s="6">
        <f t="shared" si="28"/>
        <v>41.092416350794906</v>
      </c>
      <c r="L81" s="6">
        <f t="shared" si="28"/>
        <v>51.470236672244795</v>
      </c>
      <c r="M81" s="7">
        <f t="shared" si="28"/>
        <v>61.142857142857146</v>
      </c>
    </row>
    <row r="82" spans="1:13" ht="15" customHeight="1">
      <c r="A82" s="4" t="s">
        <v>41</v>
      </c>
      <c r="B82" s="11">
        <v>73197</v>
      </c>
      <c r="C82" s="12">
        <v>8938</v>
      </c>
      <c r="D82" s="12">
        <v>64259</v>
      </c>
      <c r="E82" s="12">
        <v>49292</v>
      </c>
      <c r="F82" s="12">
        <v>13524</v>
      </c>
      <c r="G82" s="13">
        <v>1443</v>
      </c>
      <c r="H82" s="11">
        <v>105710</v>
      </c>
      <c r="I82" s="12">
        <v>20388</v>
      </c>
      <c r="J82" s="12">
        <v>85322</v>
      </c>
      <c r="K82" s="12">
        <v>71140</v>
      </c>
      <c r="L82" s="12">
        <v>13325</v>
      </c>
      <c r="M82" s="13">
        <v>857</v>
      </c>
    </row>
    <row r="83" spans="1:13" ht="15" customHeight="1">
      <c r="A83" s="4" t="s">
        <v>35</v>
      </c>
      <c r="B83" s="5">
        <v>100</v>
      </c>
      <c r="C83" s="6">
        <f>C82/B82*100</f>
        <v>12.21088295968414</v>
      </c>
      <c r="D83" s="6">
        <f>D82/B82*100</f>
        <v>87.78911704031586</v>
      </c>
      <c r="E83" s="6">
        <f>E82/D82*100</f>
        <v>76.7083210133989</v>
      </c>
      <c r="F83" s="6">
        <f>F82/D82*100</f>
        <v>21.046079148446132</v>
      </c>
      <c r="G83" s="7">
        <f>G82/D82*100</f>
        <v>2.2455998381549667</v>
      </c>
      <c r="H83" s="5">
        <v>100</v>
      </c>
      <c r="I83" s="6">
        <f>I82/H82*100</f>
        <v>19.286727840317848</v>
      </c>
      <c r="J83" s="6">
        <f>J82/H82*100</f>
        <v>80.71327215968215</v>
      </c>
      <c r="K83" s="6">
        <f>K82/J82*100</f>
        <v>83.37826117531235</v>
      </c>
      <c r="L83" s="6">
        <f>L82/J82*100</f>
        <v>15.617308548791636</v>
      </c>
      <c r="M83" s="7">
        <f>M82/J82*100</f>
        <v>1.0044302758960173</v>
      </c>
    </row>
    <row r="84" spans="1:13" ht="15" customHeight="1">
      <c r="A84" s="21" t="s">
        <v>42</v>
      </c>
      <c r="B84" s="22">
        <f aca="true" t="shared" si="29" ref="B84:M84">B82/B8</f>
        <v>1.5546705747419396</v>
      </c>
      <c r="C84" s="23">
        <f t="shared" si="29"/>
        <v>0.9626278944534195</v>
      </c>
      <c r="D84" s="23">
        <f t="shared" si="29"/>
        <v>1.7001084742175305</v>
      </c>
      <c r="E84" s="23">
        <f t="shared" si="29"/>
        <v>1.5507943998741545</v>
      </c>
      <c r="F84" s="23">
        <f t="shared" si="29"/>
        <v>2.4297520661157024</v>
      </c>
      <c r="G84" s="14">
        <f t="shared" si="29"/>
        <v>3.2354260089686098</v>
      </c>
      <c r="H84" s="22">
        <f t="shared" si="29"/>
        <v>1.7938231800441202</v>
      </c>
      <c r="I84" s="23">
        <f t="shared" si="29"/>
        <v>1.1389307859896096</v>
      </c>
      <c r="J84" s="23">
        <f t="shared" si="29"/>
        <v>2.079553486558288</v>
      </c>
      <c r="K84" s="23">
        <f t="shared" si="29"/>
        <v>1.9399525510621471</v>
      </c>
      <c r="L84" s="23">
        <f t="shared" si="29"/>
        <v>3.185512789863734</v>
      </c>
      <c r="M84" s="14">
        <f t="shared" si="29"/>
        <v>4.897142857142857</v>
      </c>
    </row>
    <row r="85" spans="1:10" ht="15" customHeight="1">
      <c r="A85" s="62" t="s">
        <v>48</v>
      </c>
      <c r="B85" s="62"/>
      <c r="C85" s="62"/>
      <c r="D85" s="62"/>
      <c r="E85" s="62"/>
      <c r="F85" s="62"/>
      <c r="G85" s="62"/>
      <c r="H85" s="62"/>
      <c r="I85" s="62"/>
      <c r="J85" s="62"/>
    </row>
  </sheetData>
  <mergeCells count="13">
    <mergeCell ref="H5:H6"/>
    <mergeCell ref="I5:I6"/>
    <mergeCell ref="J5:M5"/>
    <mergeCell ref="A46:M46"/>
    <mergeCell ref="A3:M3"/>
    <mergeCell ref="A85:J85"/>
    <mergeCell ref="A1:M1"/>
    <mergeCell ref="A4:A6"/>
    <mergeCell ref="B4:G4"/>
    <mergeCell ref="H4:M4"/>
    <mergeCell ref="B5:B6"/>
    <mergeCell ref="C5:C6"/>
    <mergeCell ref="D5:G5"/>
  </mergeCells>
  <printOptions/>
  <pageMargins left="1" right="0.75" top="1" bottom="1" header="0.5" footer="0.5"/>
  <pageSetup firstPageNumber="23" useFirstPageNumber="1" horizontalDpi="600" verticalDpi="600" orientation="portrait" r:id="rId1"/>
  <headerFooter alignWithMargins="0">
    <oddFooter xml:space="preserve">&amp;L&amp;"Arial Narrow,Regular"          Zila Series: Madaripur&amp;C&amp;"Arial Narrow,Regular"&amp;P&amp;R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8"/>
  <sheetViews>
    <sheetView view="pageBreakPreview" zoomScaleSheetLayoutView="100" workbookViewId="0" topLeftCell="A1">
      <selection activeCell="I83" sqref="I83"/>
    </sheetView>
  </sheetViews>
  <sheetFormatPr defaultColWidth="9.140625" defaultRowHeight="12.75"/>
  <cols>
    <col min="1" max="1" width="20.7109375" style="1" customWidth="1"/>
    <col min="2" max="2" width="5.7109375" style="1" customWidth="1"/>
    <col min="3" max="3" width="6.28125" style="1" customWidth="1"/>
    <col min="4" max="8" width="5.7109375" style="1" customWidth="1"/>
    <col min="9" max="9" width="6.28125" style="1" customWidth="1"/>
    <col min="10" max="13" width="5.7109375" style="1" customWidth="1"/>
    <col min="14" max="16384" width="9.140625" style="1" customWidth="1"/>
  </cols>
  <sheetData>
    <row r="1" spans="1:13" ht="15" customHeight="1">
      <c r="A1" s="64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 customHeight="1">
      <c r="A3" s="63" t="s">
        <v>57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4.25" customHeight="1">
      <c r="A4" s="66" t="s">
        <v>0</v>
      </c>
      <c r="B4" s="65">
        <v>1996</v>
      </c>
      <c r="C4" s="65"/>
      <c r="D4" s="65"/>
      <c r="E4" s="65"/>
      <c r="F4" s="65"/>
      <c r="G4" s="65"/>
      <c r="H4" s="65">
        <v>2008</v>
      </c>
      <c r="I4" s="65"/>
      <c r="J4" s="65"/>
      <c r="K4" s="65"/>
      <c r="L4" s="65"/>
      <c r="M4" s="65"/>
    </row>
    <row r="5" spans="1:13" ht="14.25" customHeight="1">
      <c r="A5" s="67"/>
      <c r="B5" s="66" t="s">
        <v>1</v>
      </c>
      <c r="C5" s="69" t="s">
        <v>63</v>
      </c>
      <c r="D5" s="65" t="s">
        <v>5</v>
      </c>
      <c r="E5" s="65"/>
      <c r="F5" s="65"/>
      <c r="G5" s="65"/>
      <c r="H5" s="69" t="s">
        <v>1</v>
      </c>
      <c r="I5" s="69" t="s">
        <v>63</v>
      </c>
      <c r="J5" s="65" t="s">
        <v>5</v>
      </c>
      <c r="K5" s="65"/>
      <c r="L5" s="65"/>
      <c r="M5" s="65"/>
    </row>
    <row r="6" spans="1:13" ht="18.75" customHeight="1">
      <c r="A6" s="68"/>
      <c r="B6" s="68"/>
      <c r="C6" s="69"/>
      <c r="D6" s="3" t="s">
        <v>47</v>
      </c>
      <c r="E6" s="3" t="s">
        <v>2</v>
      </c>
      <c r="F6" s="3" t="s">
        <v>3</v>
      </c>
      <c r="G6" s="3" t="s">
        <v>4</v>
      </c>
      <c r="H6" s="69"/>
      <c r="I6" s="69"/>
      <c r="J6" s="3" t="s">
        <v>47</v>
      </c>
      <c r="K6" s="3" t="s">
        <v>2</v>
      </c>
      <c r="L6" s="3" t="s">
        <v>3</v>
      </c>
      <c r="M6" s="3" t="s">
        <v>4</v>
      </c>
    </row>
    <row r="7" spans="1:13" s="9" customFormat="1" ht="15.75" customHeight="1">
      <c r="A7" s="54"/>
      <c r="B7" s="54"/>
      <c r="C7" s="52"/>
      <c r="D7" s="55"/>
      <c r="E7" s="55"/>
      <c r="F7" s="55"/>
      <c r="G7" s="55"/>
      <c r="H7" s="54"/>
      <c r="I7" s="52"/>
      <c r="J7" s="55"/>
      <c r="K7" s="55"/>
      <c r="L7" s="55"/>
      <c r="M7" s="53"/>
    </row>
    <row r="8" spans="1:13" ht="15.75" customHeight="1">
      <c r="A8" s="46" t="s">
        <v>12</v>
      </c>
      <c r="B8" s="11">
        <v>49592</v>
      </c>
      <c r="C8" s="12">
        <v>12946</v>
      </c>
      <c r="D8" s="12">
        <v>36646</v>
      </c>
      <c r="E8" s="12">
        <v>30412</v>
      </c>
      <c r="F8" s="12">
        <v>5654</v>
      </c>
      <c r="G8" s="13">
        <v>580</v>
      </c>
      <c r="H8" s="11">
        <v>73620</v>
      </c>
      <c r="I8" s="12">
        <v>37390</v>
      </c>
      <c r="J8" s="12">
        <v>36230</v>
      </c>
      <c r="K8" s="12">
        <v>31946</v>
      </c>
      <c r="L8" s="12">
        <v>4018</v>
      </c>
      <c r="M8" s="13">
        <v>266</v>
      </c>
    </row>
    <row r="9" spans="1:13" ht="15.75" customHeight="1">
      <c r="A9" s="4" t="s">
        <v>20</v>
      </c>
      <c r="B9" s="5">
        <v>100</v>
      </c>
      <c r="C9" s="6">
        <f>C8/B8*100</f>
        <v>26.10501693821584</v>
      </c>
      <c r="D9" s="6">
        <f>D8/B8*100</f>
        <v>73.89498306178416</v>
      </c>
      <c r="E9" s="6">
        <f>E8/D8*100</f>
        <v>82.9885935709218</v>
      </c>
      <c r="F9" s="6">
        <f>F8/D8*100</f>
        <v>15.428696174207278</v>
      </c>
      <c r="G9" s="7">
        <f>G8/D8*100</f>
        <v>1.582710254870927</v>
      </c>
      <c r="H9" s="5">
        <v>100</v>
      </c>
      <c r="I9" s="6">
        <f>I8/H8*100</f>
        <v>50.78782939418637</v>
      </c>
      <c r="J9" s="6">
        <f>J8/H8*100</f>
        <v>49.21217060581364</v>
      </c>
      <c r="K9" s="6">
        <f>K8/J8*100</f>
        <v>88.17554512834668</v>
      </c>
      <c r="L9" s="6">
        <f>L8/J8*100</f>
        <v>11.090256693348053</v>
      </c>
      <c r="M9" s="7">
        <f>M8/J8*100</f>
        <v>0.7341981783052719</v>
      </c>
    </row>
    <row r="10" spans="1:13" ht="8.25" customHeight="1">
      <c r="A10" s="4"/>
      <c r="B10" s="8"/>
      <c r="C10" s="9"/>
      <c r="D10" s="9"/>
      <c r="E10" s="9"/>
      <c r="F10" s="9"/>
      <c r="G10" s="10"/>
      <c r="H10" s="8"/>
      <c r="I10" s="9"/>
      <c r="J10" s="9"/>
      <c r="K10" s="9"/>
      <c r="L10" s="9"/>
      <c r="M10" s="10"/>
    </row>
    <row r="11" spans="1:13" ht="15.75" customHeight="1">
      <c r="A11" s="46" t="s">
        <v>13</v>
      </c>
      <c r="B11" s="8"/>
      <c r="C11" s="9"/>
      <c r="D11" s="9"/>
      <c r="E11" s="9"/>
      <c r="F11" s="9"/>
      <c r="G11" s="10"/>
      <c r="H11" s="8"/>
      <c r="I11" s="9"/>
      <c r="J11" s="9"/>
      <c r="K11" s="9"/>
      <c r="L11" s="9"/>
      <c r="M11" s="10"/>
    </row>
    <row r="12" spans="1:13" ht="15.75" customHeight="1">
      <c r="A12" s="4" t="s">
        <v>21</v>
      </c>
      <c r="B12" s="11">
        <v>36742</v>
      </c>
      <c r="C12" s="12">
        <v>11179</v>
      </c>
      <c r="D12" s="12">
        <v>25563</v>
      </c>
      <c r="E12" s="12">
        <v>21600</v>
      </c>
      <c r="F12" s="12">
        <v>3532</v>
      </c>
      <c r="G12" s="13">
        <v>431</v>
      </c>
      <c r="H12" s="11">
        <v>54274</v>
      </c>
      <c r="I12" s="12">
        <v>31153</v>
      </c>
      <c r="J12" s="12">
        <v>23121</v>
      </c>
      <c r="K12" s="12">
        <v>20617</v>
      </c>
      <c r="L12" s="12">
        <v>2302</v>
      </c>
      <c r="M12" s="13">
        <v>202</v>
      </c>
    </row>
    <row r="13" spans="1:13" ht="15.75" customHeight="1">
      <c r="A13" s="4" t="s">
        <v>44</v>
      </c>
      <c r="B13" s="5">
        <v>100</v>
      </c>
      <c r="C13" s="6">
        <f>C12/B12*100</f>
        <v>30.425670894344346</v>
      </c>
      <c r="D13" s="6">
        <f>D12/B12*100</f>
        <v>69.57432910565565</v>
      </c>
      <c r="E13" s="6">
        <f>E12/D12*100</f>
        <v>84.49712475061612</v>
      </c>
      <c r="F13" s="6">
        <f>F12/D12*100</f>
        <v>13.81684465829519</v>
      </c>
      <c r="G13" s="7">
        <f>G12/D12*100</f>
        <v>1.686030591088683</v>
      </c>
      <c r="H13" s="5">
        <v>100</v>
      </c>
      <c r="I13" s="6">
        <f>I12/H12*100</f>
        <v>57.399491469211775</v>
      </c>
      <c r="J13" s="6">
        <f>J12/H12*100</f>
        <v>42.600508530788225</v>
      </c>
      <c r="K13" s="6">
        <f>K12/J12*100</f>
        <v>89.17001859781152</v>
      </c>
      <c r="L13" s="6">
        <f>L12/J12*100</f>
        <v>9.956316768305868</v>
      </c>
      <c r="M13" s="7">
        <f>M12/J12*100</f>
        <v>0.8736646338826176</v>
      </c>
    </row>
    <row r="14" spans="1:13" ht="15.75" customHeight="1">
      <c r="A14" s="4" t="s">
        <v>69</v>
      </c>
      <c r="B14" s="5">
        <f aca="true" t="shared" si="0" ref="B14:G14">B12/B8*100</f>
        <v>74.08856267139862</v>
      </c>
      <c r="C14" s="6">
        <f t="shared" si="0"/>
        <v>86.35099644677892</v>
      </c>
      <c r="D14" s="6">
        <f t="shared" si="0"/>
        <v>69.75659007804398</v>
      </c>
      <c r="E14" s="6">
        <f t="shared" si="0"/>
        <v>71.02459555438642</v>
      </c>
      <c r="F14" s="6">
        <f t="shared" si="0"/>
        <v>62.46904846126636</v>
      </c>
      <c r="G14" s="7">
        <f t="shared" si="0"/>
        <v>74.3103448275862</v>
      </c>
      <c r="H14" s="5">
        <f aca="true" t="shared" si="1" ref="H14:M14">H12/H8*100</f>
        <v>73.72181472425972</v>
      </c>
      <c r="I14" s="6">
        <f t="shared" si="1"/>
        <v>83.31906926985825</v>
      </c>
      <c r="J14" s="6">
        <f t="shared" si="1"/>
        <v>63.81727849848192</v>
      </c>
      <c r="K14" s="6">
        <f t="shared" si="1"/>
        <v>64.53703124021787</v>
      </c>
      <c r="L14" s="6">
        <f t="shared" si="1"/>
        <v>57.29218516674963</v>
      </c>
      <c r="M14" s="7">
        <f t="shared" si="1"/>
        <v>75.93984962406014</v>
      </c>
    </row>
    <row r="15" spans="1:13" ht="15.75" customHeight="1">
      <c r="A15" s="4"/>
      <c r="B15" s="8"/>
      <c r="C15" s="9"/>
      <c r="D15" s="9"/>
      <c r="E15" s="9"/>
      <c r="F15" s="9"/>
      <c r="G15" s="10"/>
      <c r="H15" s="8"/>
      <c r="I15" s="9"/>
      <c r="J15" s="9"/>
      <c r="K15" s="9"/>
      <c r="L15" s="9"/>
      <c r="M15" s="10"/>
    </row>
    <row r="16" spans="1:13" ht="15.75" customHeight="1">
      <c r="A16" s="4" t="s">
        <v>10</v>
      </c>
      <c r="B16" s="11">
        <v>10680</v>
      </c>
      <c r="C16" s="12">
        <v>127</v>
      </c>
      <c r="D16" s="12">
        <v>10553</v>
      </c>
      <c r="E16" s="12">
        <v>8287</v>
      </c>
      <c r="F16" s="12">
        <v>2117</v>
      </c>
      <c r="G16" s="13">
        <v>149</v>
      </c>
      <c r="H16" s="11">
        <v>13174</v>
      </c>
      <c r="I16" s="12">
        <v>544</v>
      </c>
      <c r="J16" s="12">
        <v>12630</v>
      </c>
      <c r="K16" s="12">
        <v>10867</v>
      </c>
      <c r="L16" s="12">
        <v>1699</v>
      </c>
      <c r="M16" s="13">
        <v>64</v>
      </c>
    </row>
    <row r="17" spans="1:13" ht="15.75" customHeight="1">
      <c r="A17" s="4" t="s">
        <v>45</v>
      </c>
      <c r="B17" s="5">
        <v>100</v>
      </c>
      <c r="C17" s="6">
        <f>C16/B16*100</f>
        <v>1.1891385767790263</v>
      </c>
      <c r="D17" s="6">
        <f>D16/B16*100</f>
        <v>98.81086142322097</v>
      </c>
      <c r="E17" s="6">
        <f>E16/D16*100</f>
        <v>78.52743295745286</v>
      </c>
      <c r="F17" s="6">
        <f>F16/D16*100</f>
        <v>20.06064626172652</v>
      </c>
      <c r="G17" s="7">
        <f>G16/D16*100</f>
        <v>1.4119207808206198</v>
      </c>
      <c r="H17" s="5">
        <v>100</v>
      </c>
      <c r="I17" s="6">
        <f>I16/H16*100</f>
        <v>4.129345680886595</v>
      </c>
      <c r="J17" s="6">
        <f>J16/H16*100</f>
        <v>95.8706543191134</v>
      </c>
      <c r="K17" s="6">
        <f>K16/J16*100</f>
        <v>86.04117181314331</v>
      </c>
      <c r="L17" s="6">
        <f>L16/J16*100</f>
        <v>13.452098178939034</v>
      </c>
      <c r="M17" s="7">
        <f>M16/J16*100</f>
        <v>0.5067300079176564</v>
      </c>
    </row>
    <row r="18" spans="1:13" ht="15.75" customHeight="1">
      <c r="A18" s="4" t="s">
        <v>70</v>
      </c>
      <c r="B18" s="5">
        <f aca="true" t="shared" si="2" ref="B18:G18">B16/B8*100</f>
        <v>21.535731569608004</v>
      </c>
      <c r="C18" s="6">
        <f t="shared" si="2"/>
        <v>0.9809979916576549</v>
      </c>
      <c r="D18" s="6">
        <f t="shared" si="2"/>
        <v>28.797140206298096</v>
      </c>
      <c r="E18" s="6">
        <f t="shared" si="2"/>
        <v>27.249112192555568</v>
      </c>
      <c r="F18" s="6">
        <f t="shared" si="2"/>
        <v>37.44251857092324</v>
      </c>
      <c r="G18" s="7">
        <f t="shared" si="2"/>
        <v>25.689655172413794</v>
      </c>
      <c r="H18" s="5">
        <f aca="true" t="shared" si="3" ref="H18:M18">H16/H8*100</f>
        <v>17.89459386036403</v>
      </c>
      <c r="I18" s="6">
        <f t="shared" si="3"/>
        <v>1.4549344744584114</v>
      </c>
      <c r="J18" s="6">
        <f t="shared" si="3"/>
        <v>34.860612751863094</v>
      </c>
      <c r="K18" s="6">
        <f t="shared" si="3"/>
        <v>34.01677831340387</v>
      </c>
      <c r="L18" s="6">
        <f t="shared" si="3"/>
        <v>42.284718765555</v>
      </c>
      <c r="M18" s="7">
        <f t="shared" si="3"/>
        <v>24.06015037593985</v>
      </c>
    </row>
    <row r="19" spans="1:13" ht="15.75" customHeight="1">
      <c r="A19" s="4"/>
      <c r="B19" s="8"/>
      <c r="C19" s="9"/>
      <c r="D19" s="9"/>
      <c r="E19" s="9"/>
      <c r="F19" s="9"/>
      <c r="G19" s="10"/>
      <c r="H19" s="8"/>
      <c r="I19" s="9"/>
      <c r="J19" s="9"/>
      <c r="K19" s="9"/>
      <c r="L19" s="9"/>
      <c r="M19" s="10"/>
    </row>
    <row r="20" spans="1:13" ht="15.75" customHeight="1">
      <c r="A20" s="4" t="s">
        <v>22</v>
      </c>
      <c r="B20" s="11">
        <v>2170</v>
      </c>
      <c r="C20" s="12">
        <v>1640</v>
      </c>
      <c r="D20" s="12">
        <v>530</v>
      </c>
      <c r="E20" s="12">
        <v>525</v>
      </c>
      <c r="F20" s="12">
        <v>5</v>
      </c>
      <c r="G20" s="13">
        <v>0</v>
      </c>
      <c r="H20" s="11">
        <v>6172</v>
      </c>
      <c r="I20" s="12">
        <v>5693</v>
      </c>
      <c r="J20" s="12">
        <v>479</v>
      </c>
      <c r="K20" s="12">
        <v>462</v>
      </c>
      <c r="L20" s="12">
        <v>17</v>
      </c>
      <c r="M20" s="13">
        <v>0</v>
      </c>
    </row>
    <row r="21" spans="1:13" ht="15.75" customHeight="1">
      <c r="A21" s="4" t="s">
        <v>45</v>
      </c>
      <c r="B21" s="5">
        <v>100</v>
      </c>
      <c r="C21" s="6">
        <f>C20/B20*100</f>
        <v>75.57603686635944</v>
      </c>
      <c r="D21" s="6">
        <f>D20/B20*100</f>
        <v>24.42396313364055</v>
      </c>
      <c r="E21" s="6">
        <f>E20/D20*100</f>
        <v>99.05660377358491</v>
      </c>
      <c r="F21" s="6">
        <f>F20/D20*100</f>
        <v>0.9433962264150944</v>
      </c>
      <c r="G21" s="7">
        <f>G20/D20*100</f>
        <v>0</v>
      </c>
      <c r="H21" s="5">
        <v>100</v>
      </c>
      <c r="I21" s="6">
        <f>I20/H20*100</f>
        <v>92.23914452365521</v>
      </c>
      <c r="J21" s="6">
        <f>J20/H20*100</f>
        <v>7.760855476344783</v>
      </c>
      <c r="K21" s="6">
        <f>K20/J20*100</f>
        <v>96.4509394572025</v>
      </c>
      <c r="L21" s="6">
        <f>L20/J20*100</f>
        <v>3.549060542797495</v>
      </c>
      <c r="M21" s="7">
        <f>M20/J20*100</f>
        <v>0</v>
      </c>
    </row>
    <row r="22" spans="1:13" ht="15.75" customHeight="1">
      <c r="A22" s="4" t="s">
        <v>70</v>
      </c>
      <c r="B22" s="5">
        <f aca="true" t="shared" si="4" ref="B22:G22">B20/B8*100</f>
        <v>4.375705758993386</v>
      </c>
      <c r="C22" s="6">
        <f t="shared" si="4"/>
        <v>12.668005561563417</v>
      </c>
      <c r="D22" s="6">
        <f t="shared" si="4"/>
        <v>1.4462697156579163</v>
      </c>
      <c r="E22" s="6">
        <f t="shared" si="4"/>
        <v>1.7262922530580034</v>
      </c>
      <c r="F22" s="6">
        <f t="shared" si="4"/>
        <v>0.08843296781039972</v>
      </c>
      <c r="G22" s="7">
        <f t="shared" si="4"/>
        <v>0</v>
      </c>
      <c r="H22" s="5">
        <f aca="true" t="shared" si="5" ref="H22:M22">H20/H8*100</f>
        <v>8.383591415376257</v>
      </c>
      <c r="I22" s="6">
        <f t="shared" si="5"/>
        <v>15.225996255683338</v>
      </c>
      <c r="J22" s="6">
        <f t="shared" si="5"/>
        <v>1.322108749654982</v>
      </c>
      <c r="K22" s="6">
        <f t="shared" si="5"/>
        <v>1.4461904463782633</v>
      </c>
      <c r="L22" s="6">
        <f t="shared" si="5"/>
        <v>0.42309606769537084</v>
      </c>
      <c r="M22" s="7">
        <f t="shared" si="5"/>
        <v>0</v>
      </c>
    </row>
    <row r="23" spans="1:13" ht="9.75" customHeight="1">
      <c r="A23" s="4"/>
      <c r="B23" s="11"/>
      <c r="C23" s="12"/>
      <c r="D23" s="12"/>
      <c r="E23" s="12"/>
      <c r="F23" s="12"/>
      <c r="G23" s="13"/>
      <c r="H23" s="8"/>
      <c r="I23" s="9"/>
      <c r="J23" s="9"/>
      <c r="K23" s="9"/>
      <c r="L23" s="9"/>
      <c r="M23" s="10"/>
    </row>
    <row r="24" spans="1:13" ht="15.75" customHeight="1">
      <c r="A24" s="46" t="s">
        <v>14</v>
      </c>
      <c r="B24" s="11">
        <v>21107</v>
      </c>
      <c r="C24" s="12">
        <v>7849</v>
      </c>
      <c r="D24" s="12">
        <v>13258</v>
      </c>
      <c r="E24" s="12">
        <v>12792</v>
      </c>
      <c r="F24" s="12">
        <v>401</v>
      </c>
      <c r="G24" s="13">
        <v>65</v>
      </c>
      <c r="H24" s="11">
        <v>20012</v>
      </c>
      <c r="I24" s="12">
        <v>9297</v>
      </c>
      <c r="J24" s="12">
        <v>10715</v>
      </c>
      <c r="K24" s="12">
        <v>9708</v>
      </c>
      <c r="L24" s="12">
        <v>949</v>
      </c>
      <c r="M24" s="13">
        <v>58</v>
      </c>
    </row>
    <row r="25" spans="1:13" ht="15.75" customHeight="1">
      <c r="A25" s="4" t="s">
        <v>44</v>
      </c>
      <c r="B25" s="5">
        <v>100</v>
      </c>
      <c r="C25" s="6">
        <f>C24/B24*100</f>
        <v>37.18671530771782</v>
      </c>
      <c r="D25" s="6">
        <f>D24/B24*100</f>
        <v>62.81328469228218</v>
      </c>
      <c r="E25" s="6">
        <f>E24/D24*100</f>
        <v>96.48514104691507</v>
      </c>
      <c r="F25" s="6">
        <f>F24/D24*100</f>
        <v>3.0245889274400364</v>
      </c>
      <c r="G25" s="7">
        <f>G24/D24*100</f>
        <v>0.49027002564489364</v>
      </c>
      <c r="H25" s="5">
        <v>100</v>
      </c>
      <c r="I25" s="6">
        <f>I24/H24*100</f>
        <v>46.45712572456526</v>
      </c>
      <c r="J25" s="6">
        <f>J24/H24*100</f>
        <v>53.54287427543474</v>
      </c>
      <c r="K25" s="6">
        <f>K24/J24*100</f>
        <v>90.60195986934204</v>
      </c>
      <c r="L25" s="6">
        <f>L24/J24*100</f>
        <v>8.856742883807746</v>
      </c>
      <c r="M25" s="7">
        <f>M24/J24*100</f>
        <v>0.54129724685021</v>
      </c>
    </row>
    <row r="26" spans="1:13" ht="15.75" customHeight="1">
      <c r="A26" s="4" t="s">
        <v>71</v>
      </c>
      <c r="B26" s="5">
        <f aca="true" t="shared" si="6" ref="B26:G26">B24/B8*100</f>
        <v>42.56130020971124</v>
      </c>
      <c r="C26" s="6">
        <f t="shared" si="6"/>
        <v>60.62876564189711</v>
      </c>
      <c r="D26" s="6">
        <f t="shared" si="6"/>
        <v>36.17857337772199</v>
      </c>
      <c r="E26" s="6">
        <f t="shared" si="6"/>
        <v>42.0623438116533</v>
      </c>
      <c r="F26" s="6">
        <f t="shared" si="6"/>
        <v>7.092324018394057</v>
      </c>
      <c r="G26" s="7">
        <f t="shared" si="6"/>
        <v>11.206896551724139</v>
      </c>
      <c r="H26" s="5">
        <f aca="true" t="shared" si="7" ref="H26:M26">H24/H8*100</f>
        <v>27.182830752512903</v>
      </c>
      <c r="I26" s="6">
        <f t="shared" si="7"/>
        <v>24.864937148970313</v>
      </c>
      <c r="J26" s="6">
        <f t="shared" si="7"/>
        <v>29.57493789677063</v>
      </c>
      <c r="K26" s="6">
        <f t="shared" si="7"/>
        <v>30.38878106805234</v>
      </c>
      <c r="L26" s="6">
        <f t="shared" si="7"/>
        <v>23.618715778994527</v>
      </c>
      <c r="M26" s="7">
        <f t="shared" si="7"/>
        <v>21.804511278195488</v>
      </c>
    </row>
    <row r="27" spans="1:13" ht="15.75" customHeight="1">
      <c r="A27" s="4"/>
      <c r="B27" s="8"/>
      <c r="C27" s="9"/>
      <c r="D27" s="9"/>
      <c r="E27" s="9"/>
      <c r="F27" s="9"/>
      <c r="G27" s="10"/>
      <c r="H27" s="8"/>
      <c r="I27" s="9"/>
      <c r="J27" s="9"/>
      <c r="K27" s="9"/>
      <c r="L27" s="9"/>
      <c r="M27" s="10"/>
    </row>
    <row r="28" spans="1:13" ht="15.75" customHeight="1">
      <c r="A28" s="46" t="s">
        <v>15</v>
      </c>
      <c r="B28" s="11">
        <v>58177</v>
      </c>
      <c r="C28" s="12">
        <v>2836</v>
      </c>
      <c r="D28" s="12">
        <v>55341</v>
      </c>
      <c r="E28" s="12">
        <v>27197</v>
      </c>
      <c r="F28" s="12">
        <v>20829</v>
      </c>
      <c r="G28" s="13">
        <v>7315</v>
      </c>
      <c r="H28" s="11">
        <v>53617</v>
      </c>
      <c r="I28" s="12">
        <v>9666</v>
      </c>
      <c r="J28" s="12">
        <v>43951</v>
      </c>
      <c r="K28" s="12">
        <v>27258</v>
      </c>
      <c r="L28" s="12">
        <v>13592</v>
      </c>
      <c r="M28" s="13">
        <v>3100</v>
      </c>
    </row>
    <row r="29" spans="1:13" ht="15.75" customHeight="1">
      <c r="A29" s="4" t="s">
        <v>39</v>
      </c>
      <c r="B29" s="5">
        <v>100</v>
      </c>
      <c r="C29" s="6">
        <f>C28/B28*100</f>
        <v>4.874778692610482</v>
      </c>
      <c r="D29" s="6">
        <f>D28/B28*100</f>
        <v>95.12522130738952</v>
      </c>
      <c r="E29" s="6">
        <f>E28/D28*100</f>
        <v>49.14439565602356</v>
      </c>
      <c r="F29" s="6">
        <f>F28/D28*100</f>
        <v>37.6375562422074</v>
      </c>
      <c r="G29" s="7">
        <f>G28/D28*100</f>
        <v>13.218048101769032</v>
      </c>
      <c r="H29" s="5">
        <v>100</v>
      </c>
      <c r="I29" s="6">
        <f>I28/H28*100</f>
        <v>18.027864296771547</v>
      </c>
      <c r="J29" s="6">
        <f>J28/H28*100</f>
        <v>81.97213570322846</v>
      </c>
      <c r="K29" s="6">
        <f>K28/J28*100</f>
        <v>62.01906668790244</v>
      </c>
      <c r="L29" s="6">
        <f>L28/J28*100</f>
        <v>30.92534868376146</v>
      </c>
      <c r="M29" s="7">
        <f>M28/J28*100</f>
        <v>7.053309367249892</v>
      </c>
    </row>
    <row r="30" spans="1:13" ht="15.75" customHeight="1">
      <c r="A30" s="4" t="s">
        <v>72</v>
      </c>
      <c r="B30" s="5">
        <f aca="true" t="shared" si="8" ref="B30:G30">B28/B33*100</f>
        <v>103.1488803390011</v>
      </c>
      <c r="C30" s="6">
        <f t="shared" si="8"/>
        <v>232.45901639344262</v>
      </c>
      <c r="D30" s="6">
        <f t="shared" si="8"/>
        <v>100.28995487577245</v>
      </c>
      <c r="E30" s="6">
        <f t="shared" si="8"/>
        <v>102.11383945333033</v>
      </c>
      <c r="F30" s="6">
        <f t="shared" si="8"/>
        <v>96.19896545353778</v>
      </c>
      <c r="G30" s="7">
        <f t="shared" si="8"/>
        <v>106.0759860788863</v>
      </c>
      <c r="H30" s="5">
        <f aca="true" t="shared" si="9" ref="H30:M30">H28/H33*100</f>
        <v>106.01902200779072</v>
      </c>
      <c r="I30" s="6">
        <f t="shared" si="9"/>
        <v>235.23971769286933</v>
      </c>
      <c r="J30" s="6">
        <f t="shared" si="9"/>
        <v>94.59151170798899</v>
      </c>
      <c r="K30" s="6">
        <f t="shared" si="9"/>
        <v>95.31102486100913</v>
      </c>
      <c r="L30" s="6">
        <f t="shared" si="9"/>
        <v>91.97455677358235</v>
      </c>
      <c r="M30" s="7">
        <f t="shared" si="9"/>
        <v>100.42112082928409</v>
      </c>
    </row>
    <row r="31" spans="1:13" ht="15.75" customHeight="1">
      <c r="A31" s="4" t="s">
        <v>66</v>
      </c>
      <c r="B31" s="5">
        <f aca="true" t="shared" si="10" ref="B31:G31">B28/B8</f>
        <v>1.1731125988062592</v>
      </c>
      <c r="C31" s="6">
        <f t="shared" si="10"/>
        <v>0.21906380349142593</v>
      </c>
      <c r="D31" s="6">
        <f t="shared" si="10"/>
        <v>1.510151176117448</v>
      </c>
      <c r="E31" s="6">
        <f t="shared" si="10"/>
        <v>0.8942851505984479</v>
      </c>
      <c r="F31" s="6">
        <f t="shared" si="10"/>
        <v>3.6839405730456316</v>
      </c>
      <c r="G31" s="7">
        <f t="shared" si="10"/>
        <v>12.612068965517242</v>
      </c>
      <c r="H31" s="5">
        <f aca="true" t="shared" si="11" ref="H31:M31">H28/H8</f>
        <v>0.7282939418636241</v>
      </c>
      <c r="I31" s="6">
        <f t="shared" si="11"/>
        <v>0.25851832040652584</v>
      </c>
      <c r="J31" s="6">
        <f t="shared" si="11"/>
        <v>1.2131106817554513</v>
      </c>
      <c r="K31" s="6">
        <f t="shared" si="11"/>
        <v>0.8532523633631753</v>
      </c>
      <c r="L31" s="6">
        <f t="shared" si="11"/>
        <v>3.3827775012444</v>
      </c>
      <c r="M31" s="7">
        <f t="shared" si="11"/>
        <v>11.654135338345865</v>
      </c>
    </row>
    <row r="32" spans="1:13" ht="15.75" customHeight="1">
      <c r="A32" s="4"/>
      <c r="B32" s="8"/>
      <c r="C32" s="9" t="s">
        <v>62</v>
      </c>
      <c r="D32" s="9"/>
      <c r="E32" s="9"/>
      <c r="F32" s="9"/>
      <c r="G32" s="10"/>
      <c r="H32" s="8"/>
      <c r="I32" s="9"/>
      <c r="J32" s="9"/>
      <c r="K32" s="9"/>
      <c r="L32" s="9"/>
      <c r="M32" s="10"/>
    </row>
    <row r="33" spans="1:13" ht="15.75" customHeight="1">
      <c r="A33" s="46" t="s">
        <v>16</v>
      </c>
      <c r="B33" s="11">
        <v>56401</v>
      </c>
      <c r="C33" s="12">
        <v>1220</v>
      </c>
      <c r="D33" s="12">
        <v>55181</v>
      </c>
      <c r="E33" s="12">
        <v>26634</v>
      </c>
      <c r="F33" s="12">
        <v>21652</v>
      </c>
      <c r="G33" s="13">
        <v>6896</v>
      </c>
      <c r="H33" s="11">
        <v>50573</v>
      </c>
      <c r="I33" s="12">
        <v>4109</v>
      </c>
      <c r="J33" s="12">
        <v>46464</v>
      </c>
      <c r="K33" s="12">
        <v>28599</v>
      </c>
      <c r="L33" s="12">
        <v>14778</v>
      </c>
      <c r="M33" s="13">
        <v>3087</v>
      </c>
    </row>
    <row r="34" spans="1:13" ht="15.75" customHeight="1">
      <c r="A34" s="4" t="s">
        <v>44</v>
      </c>
      <c r="B34" s="5">
        <v>100</v>
      </c>
      <c r="C34" s="6">
        <f>C33/B33*100</f>
        <v>2.1630822148543465</v>
      </c>
      <c r="D34" s="6">
        <f>D33/B33*100</f>
        <v>97.83691778514564</v>
      </c>
      <c r="E34" s="6">
        <f>E33/D33*100</f>
        <v>48.266613508272776</v>
      </c>
      <c r="F34" s="6">
        <f>F33/D33*100</f>
        <v>39.23814356390787</v>
      </c>
      <c r="G34" s="7">
        <f>G33/D33*100</f>
        <v>12.497055145792936</v>
      </c>
      <c r="H34" s="5">
        <v>100</v>
      </c>
      <c r="I34" s="6">
        <f>I33/H33*100</f>
        <v>8.124888774642596</v>
      </c>
      <c r="J34" s="6">
        <f>J33/H33*100</f>
        <v>91.87511122535741</v>
      </c>
      <c r="K34" s="6">
        <f>K33/J33*100</f>
        <v>61.55087809917356</v>
      </c>
      <c r="L34" s="6">
        <f>L33/J33*100</f>
        <v>31.805268595041326</v>
      </c>
      <c r="M34" s="7">
        <f>M33/J33*100</f>
        <v>6.643853305785124</v>
      </c>
    </row>
    <row r="35" spans="1:13" ht="15.75" customHeight="1">
      <c r="A35" s="4" t="s">
        <v>43</v>
      </c>
      <c r="B35" s="5">
        <f aca="true" t="shared" si="12" ref="B35:G35">B33/B8</f>
        <v>1.137300371027585</v>
      </c>
      <c r="C35" s="6">
        <f t="shared" si="12"/>
        <v>0.09423760234821567</v>
      </c>
      <c r="D35" s="6">
        <f t="shared" si="12"/>
        <v>1.5057850788626317</v>
      </c>
      <c r="E35" s="6">
        <f t="shared" si="12"/>
        <v>0.875772721294226</v>
      </c>
      <c r="F35" s="6">
        <f t="shared" si="12"/>
        <v>3.829501238061549</v>
      </c>
      <c r="G35" s="7">
        <f t="shared" si="12"/>
        <v>11.889655172413793</v>
      </c>
      <c r="H35" s="5">
        <f aca="true" t="shared" si="13" ref="H35:M35">H33/H8</f>
        <v>0.686946481934257</v>
      </c>
      <c r="I35" s="6">
        <f t="shared" si="13"/>
        <v>0.10989569403583846</v>
      </c>
      <c r="J35" s="6">
        <f t="shared" si="13"/>
        <v>1.2824730886006073</v>
      </c>
      <c r="K35" s="6">
        <f t="shared" si="13"/>
        <v>0.8952294496963626</v>
      </c>
      <c r="L35" s="6">
        <f t="shared" si="13"/>
        <v>3.6779492284718764</v>
      </c>
      <c r="M35" s="7">
        <f t="shared" si="13"/>
        <v>11.605263157894736</v>
      </c>
    </row>
    <row r="36" spans="1:13" ht="10.5" customHeight="1">
      <c r="A36" s="4"/>
      <c r="B36" s="8"/>
      <c r="C36" s="9"/>
      <c r="D36" s="9"/>
      <c r="E36" s="9"/>
      <c r="F36" s="9"/>
      <c r="G36" s="10"/>
      <c r="H36" s="8"/>
      <c r="I36" s="9"/>
      <c r="J36" s="9"/>
      <c r="K36" s="9"/>
      <c r="L36" s="9"/>
      <c r="M36" s="10"/>
    </row>
    <row r="37" spans="1:13" ht="15.75" customHeight="1">
      <c r="A37" s="46" t="s">
        <v>17</v>
      </c>
      <c r="B37" s="11">
        <v>4721</v>
      </c>
      <c r="C37" s="12">
        <v>855</v>
      </c>
      <c r="D37" s="12">
        <v>3866</v>
      </c>
      <c r="E37" s="12">
        <v>2711</v>
      </c>
      <c r="F37" s="12">
        <v>935</v>
      </c>
      <c r="G37" s="13">
        <v>220</v>
      </c>
      <c r="H37" s="11">
        <v>7625</v>
      </c>
      <c r="I37" s="12">
        <v>2890</v>
      </c>
      <c r="J37" s="12">
        <v>4735</v>
      </c>
      <c r="K37" s="12">
        <v>3720</v>
      </c>
      <c r="L37" s="12">
        <v>902</v>
      </c>
      <c r="M37" s="13">
        <v>113</v>
      </c>
    </row>
    <row r="38" spans="1:13" ht="15.75" customHeight="1">
      <c r="A38" s="4" t="s">
        <v>31</v>
      </c>
      <c r="B38" s="5">
        <v>100</v>
      </c>
      <c r="C38" s="6">
        <f>C37/B37*100</f>
        <v>18.110569794535056</v>
      </c>
      <c r="D38" s="6">
        <f>D37/B37*100</f>
        <v>81.88943020546495</v>
      </c>
      <c r="E38" s="6">
        <f>E37/D37*100</f>
        <v>70.12415933781686</v>
      </c>
      <c r="F38" s="6">
        <f>F37/D37*100</f>
        <v>24.185204345576825</v>
      </c>
      <c r="G38" s="7">
        <f>G37/D37*100</f>
        <v>5.690636316606311</v>
      </c>
      <c r="H38" s="5">
        <v>100</v>
      </c>
      <c r="I38" s="6">
        <f>I37/H37*100</f>
        <v>37.90163934426229</v>
      </c>
      <c r="J38" s="6">
        <f>J37/H37*100</f>
        <v>62.09836065573771</v>
      </c>
      <c r="K38" s="6">
        <f>K37/J37*100</f>
        <v>78.56388595564941</v>
      </c>
      <c r="L38" s="6">
        <f>L37/J37*100</f>
        <v>19.049630411826822</v>
      </c>
      <c r="M38" s="7">
        <f>M37/J37*100</f>
        <v>2.3864836325237593</v>
      </c>
    </row>
    <row r="39" spans="1:13" ht="15.75" customHeight="1">
      <c r="A39" s="4" t="s">
        <v>73</v>
      </c>
      <c r="B39" s="5">
        <f aca="true" t="shared" si="14" ref="B39:G39">B37/B33*100</f>
        <v>8.370418964202763</v>
      </c>
      <c r="C39" s="6">
        <f t="shared" si="14"/>
        <v>70.08196721311475</v>
      </c>
      <c r="D39" s="6">
        <f t="shared" si="14"/>
        <v>7.006034685852014</v>
      </c>
      <c r="E39" s="6">
        <f t="shared" si="14"/>
        <v>10.178718930690096</v>
      </c>
      <c r="F39" s="6">
        <f t="shared" si="14"/>
        <v>4.318307777572511</v>
      </c>
      <c r="G39" s="7">
        <f t="shared" si="14"/>
        <v>3.1902552204176335</v>
      </c>
      <c r="H39" s="5">
        <f aca="true" t="shared" si="15" ref="H39:M39">H37/H33*100</f>
        <v>15.07721511478457</v>
      </c>
      <c r="I39" s="6">
        <f t="shared" si="15"/>
        <v>70.33341445607203</v>
      </c>
      <c r="J39" s="6">
        <f t="shared" si="15"/>
        <v>10.190685261707989</v>
      </c>
      <c r="K39" s="6">
        <f t="shared" si="15"/>
        <v>13.00744781286059</v>
      </c>
      <c r="L39" s="6">
        <f t="shared" si="15"/>
        <v>6.103667614020842</v>
      </c>
      <c r="M39" s="7">
        <f t="shared" si="15"/>
        <v>3.66051182377713</v>
      </c>
    </row>
    <row r="40" spans="1:13" ht="15.75" customHeight="1">
      <c r="A40" s="4" t="s">
        <v>24</v>
      </c>
      <c r="B40" s="5">
        <f aca="true" t="shared" si="16" ref="B40:G40">B37/B8</f>
        <v>0.09519680593644136</v>
      </c>
      <c r="C40" s="6">
        <f t="shared" si="16"/>
        <v>0.06604356558010196</v>
      </c>
      <c r="D40" s="6">
        <f t="shared" si="16"/>
        <v>0.10549582491950008</v>
      </c>
      <c r="E40" s="6">
        <f t="shared" si="16"/>
        <v>0.08914244377219518</v>
      </c>
      <c r="F40" s="6">
        <f t="shared" si="16"/>
        <v>0.16536964980544747</v>
      </c>
      <c r="G40" s="7">
        <f t="shared" si="16"/>
        <v>0.3793103448275862</v>
      </c>
      <c r="H40" s="5">
        <f aca="true" t="shared" si="17" ref="H40:M40">H37/H8</f>
        <v>0.10357239880467264</v>
      </c>
      <c r="I40" s="6">
        <f t="shared" si="17"/>
        <v>0.0772933939556031</v>
      </c>
      <c r="J40" s="6">
        <f t="shared" si="17"/>
        <v>0.13069279602539333</v>
      </c>
      <c r="K40" s="6">
        <f t="shared" si="17"/>
        <v>0.11644650347461341</v>
      </c>
      <c r="L40" s="6">
        <f t="shared" si="17"/>
        <v>0.22448979591836735</v>
      </c>
      <c r="M40" s="7">
        <f t="shared" si="17"/>
        <v>0.424812030075188</v>
      </c>
    </row>
    <row r="41" spans="1:13" ht="15.75" customHeight="1">
      <c r="A41" s="4"/>
      <c r="B41" s="8"/>
      <c r="C41" s="9"/>
      <c r="D41" s="9"/>
      <c r="E41" s="9"/>
      <c r="F41" s="9"/>
      <c r="G41" s="10"/>
      <c r="H41" s="8"/>
      <c r="I41" s="9"/>
      <c r="J41" s="9"/>
      <c r="K41" s="9"/>
      <c r="L41" s="9"/>
      <c r="M41" s="10"/>
    </row>
    <row r="42" spans="1:13" ht="15.75" customHeight="1">
      <c r="A42" s="46" t="s">
        <v>11</v>
      </c>
      <c r="B42" s="11">
        <v>48976</v>
      </c>
      <c r="C42" s="12">
        <v>92</v>
      </c>
      <c r="D42" s="12">
        <v>48883</v>
      </c>
      <c r="E42" s="12">
        <v>22618</v>
      </c>
      <c r="F42" s="12">
        <v>19916</v>
      </c>
      <c r="G42" s="13">
        <v>6349</v>
      </c>
      <c r="H42" s="11">
        <v>38209</v>
      </c>
      <c r="I42" s="12">
        <v>62</v>
      </c>
      <c r="J42" s="12">
        <v>38147</v>
      </c>
      <c r="K42" s="12">
        <v>22717</v>
      </c>
      <c r="L42" s="12">
        <v>12831</v>
      </c>
      <c r="M42" s="13">
        <v>2599</v>
      </c>
    </row>
    <row r="43" spans="1:13" ht="15.75" customHeight="1">
      <c r="A43" s="4" t="s">
        <v>20</v>
      </c>
      <c r="B43" s="5">
        <v>100</v>
      </c>
      <c r="C43" s="6">
        <f>C42/B42*100</f>
        <v>0.1878471087879778</v>
      </c>
      <c r="D43" s="6">
        <f>D42/B42*100</f>
        <v>99.81011107481216</v>
      </c>
      <c r="E43" s="6">
        <f>E42/D42*100</f>
        <v>46.269664300472556</v>
      </c>
      <c r="F43" s="6">
        <f>F42/D42*100</f>
        <v>40.74218030808257</v>
      </c>
      <c r="G43" s="7">
        <f>G42/D42*100</f>
        <v>12.988155391444877</v>
      </c>
      <c r="H43" s="5">
        <v>100</v>
      </c>
      <c r="I43" s="6">
        <f>I42/H42*100</f>
        <v>0.16226543484519354</v>
      </c>
      <c r="J43" s="6">
        <f>J42/H42*100</f>
        <v>99.8377345651548</v>
      </c>
      <c r="K43" s="6">
        <f>K42/J42*100</f>
        <v>59.55120979369282</v>
      </c>
      <c r="L43" s="6">
        <f>L42/J42*100</f>
        <v>33.63567252994993</v>
      </c>
      <c r="M43" s="7">
        <f>M42/J42*100</f>
        <v>6.813117676357249</v>
      </c>
    </row>
    <row r="44" spans="1:13" ht="15.75" customHeight="1">
      <c r="A44" s="4" t="s">
        <v>74</v>
      </c>
      <c r="B44" s="5">
        <f aca="true" t="shared" si="18" ref="B44:G44">B42/B33*100</f>
        <v>86.83533979893974</v>
      </c>
      <c r="C44" s="6">
        <f t="shared" si="18"/>
        <v>7.540983606557377</v>
      </c>
      <c r="D44" s="6">
        <f t="shared" si="18"/>
        <v>88.58665120240663</v>
      </c>
      <c r="E44" s="6">
        <f t="shared" si="18"/>
        <v>84.92152887286927</v>
      </c>
      <c r="F44" s="6">
        <f t="shared" si="18"/>
        <v>91.9822649177905</v>
      </c>
      <c r="G44" s="7">
        <f t="shared" si="18"/>
        <v>92.06786542923435</v>
      </c>
      <c r="H44" s="5">
        <f aca="true" t="shared" si="19" ref="H44:M44">H42/H33*100</f>
        <v>75.55217210764637</v>
      </c>
      <c r="I44" s="6">
        <f t="shared" si="19"/>
        <v>1.5088829398880506</v>
      </c>
      <c r="J44" s="6">
        <f t="shared" si="19"/>
        <v>82.10012052341598</v>
      </c>
      <c r="K44" s="6">
        <f t="shared" si="19"/>
        <v>79.43284730235322</v>
      </c>
      <c r="L44" s="6">
        <f t="shared" si="19"/>
        <v>86.8250101502233</v>
      </c>
      <c r="M44" s="7">
        <f t="shared" si="19"/>
        <v>84.19177194687398</v>
      </c>
    </row>
    <row r="45" spans="1:13" ht="15.75" customHeight="1">
      <c r="A45" s="4" t="s">
        <v>43</v>
      </c>
      <c r="B45" s="5">
        <f aca="true" t="shared" si="20" ref="B45:G45">B42/B8</f>
        <v>0.9875786417164059</v>
      </c>
      <c r="C45" s="6">
        <f t="shared" si="20"/>
        <v>0.007106442144291673</v>
      </c>
      <c r="D45" s="6">
        <f t="shared" si="20"/>
        <v>1.333924575669923</v>
      </c>
      <c r="E45" s="6">
        <f t="shared" si="20"/>
        <v>0.743719584374589</v>
      </c>
      <c r="F45" s="6">
        <f t="shared" si="20"/>
        <v>3.5224619738238414</v>
      </c>
      <c r="G45" s="7">
        <f t="shared" si="20"/>
        <v>10.946551724137931</v>
      </c>
      <c r="H45" s="5">
        <f aca="true" t="shared" si="21" ref="H45:M45">H42/H8</f>
        <v>0.5190029883183918</v>
      </c>
      <c r="I45" s="6">
        <f t="shared" si="21"/>
        <v>0.0016581973789783365</v>
      </c>
      <c r="J45" s="6">
        <f t="shared" si="21"/>
        <v>1.052911951421474</v>
      </c>
      <c r="K45" s="6">
        <f t="shared" si="21"/>
        <v>0.7111062417830089</v>
      </c>
      <c r="L45" s="6">
        <f t="shared" si="21"/>
        <v>3.1933797909407664</v>
      </c>
      <c r="M45" s="7">
        <f t="shared" si="21"/>
        <v>9.770676691729323</v>
      </c>
    </row>
    <row r="46" spans="1:13" ht="14.25" customHeight="1">
      <c r="A46" s="62" t="s">
        <v>48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4.25" customHeight="1">
      <c r="A47" s="46" t="s">
        <v>18</v>
      </c>
      <c r="B47" s="19"/>
      <c r="C47" s="20"/>
      <c r="D47" s="12">
        <v>88723</v>
      </c>
      <c r="E47" s="12">
        <v>41206</v>
      </c>
      <c r="F47" s="12">
        <v>36318</v>
      </c>
      <c r="G47" s="13">
        <v>11199</v>
      </c>
      <c r="H47" s="15"/>
      <c r="I47" s="16"/>
      <c r="J47" s="12">
        <v>59540</v>
      </c>
      <c r="K47" s="12">
        <v>36132</v>
      </c>
      <c r="L47" s="12">
        <v>19705</v>
      </c>
      <c r="M47" s="13">
        <v>3703</v>
      </c>
    </row>
    <row r="48" spans="1:13" ht="14.25" customHeight="1">
      <c r="A48" s="4" t="s">
        <v>39</v>
      </c>
      <c r="B48" s="17"/>
      <c r="C48" s="18"/>
      <c r="D48" s="6">
        <v>100</v>
      </c>
      <c r="E48" s="6">
        <f>E47/D47*100</f>
        <v>46.443425041984604</v>
      </c>
      <c r="F48" s="6">
        <f>F47/D47*100</f>
        <v>40.93414334501764</v>
      </c>
      <c r="G48" s="7">
        <f>G47/D47*100</f>
        <v>12.622431612997756</v>
      </c>
      <c r="H48" s="17"/>
      <c r="I48" s="18"/>
      <c r="J48" s="6">
        <v>100</v>
      </c>
      <c r="K48" s="6">
        <f>K47/J47*100</f>
        <v>60.68525361101781</v>
      </c>
      <c r="L48" s="6">
        <f>L47/J47*100</f>
        <v>33.09539805172993</v>
      </c>
      <c r="M48" s="7">
        <f>M47/J47*100</f>
        <v>6.219348337252267</v>
      </c>
    </row>
    <row r="49" spans="1:13" ht="14.25" customHeight="1">
      <c r="A49" s="4"/>
      <c r="B49" s="8"/>
      <c r="C49" s="9"/>
      <c r="D49" s="12"/>
      <c r="E49" s="12"/>
      <c r="F49" s="12"/>
      <c r="G49" s="13"/>
      <c r="H49" s="15"/>
      <c r="I49" s="16"/>
      <c r="J49" s="12"/>
      <c r="K49" s="12"/>
      <c r="L49" s="12"/>
      <c r="M49" s="13"/>
    </row>
    <row r="50" spans="1:13" ht="14.25" customHeight="1">
      <c r="A50" s="4"/>
      <c r="B50" s="8"/>
      <c r="C50" s="9"/>
      <c r="D50" s="9"/>
      <c r="E50" s="9"/>
      <c r="F50" s="9"/>
      <c r="G50" s="10"/>
      <c r="H50" s="8"/>
      <c r="I50" s="9"/>
      <c r="J50" s="9"/>
      <c r="K50" s="9"/>
      <c r="L50" s="9"/>
      <c r="M50" s="10"/>
    </row>
    <row r="51" spans="1:13" ht="14.25" customHeight="1">
      <c r="A51" s="46" t="s">
        <v>61</v>
      </c>
      <c r="B51" s="19"/>
      <c r="C51" s="20"/>
      <c r="D51" s="47">
        <v>194.35487404162103</v>
      </c>
      <c r="E51" s="47">
        <v>198.88985423303407</v>
      </c>
      <c r="F51" s="47">
        <v>190.57564149656295</v>
      </c>
      <c r="G51" s="48">
        <v>190.6212765957447</v>
      </c>
      <c r="H51" s="49"/>
      <c r="I51" s="50"/>
      <c r="J51" s="47">
        <v>162.57987002348315</v>
      </c>
      <c r="K51" s="47">
        <v>166.6758926100194</v>
      </c>
      <c r="L51" s="47">
        <v>158.0445941610523</v>
      </c>
      <c r="M51" s="48">
        <v>149.5557350565428</v>
      </c>
    </row>
    <row r="52" spans="1:13" ht="14.25" customHeight="1">
      <c r="A52" s="4"/>
      <c r="B52" s="8"/>
      <c r="C52" s="9"/>
      <c r="D52" s="9"/>
      <c r="E52" s="9"/>
      <c r="F52" s="9"/>
      <c r="G52" s="10"/>
      <c r="H52" s="8"/>
      <c r="I52" s="9"/>
      <c r="J52" s="9"/>
      <c r="K52" s="9"/>
      <c r="L52" s="9"/>
      <c r="M52" s="10"/>
    </row>
    <row r="53" spans="1:13" ht="14.25" customHeight="1">
      <c r="A53" s="46" t="s">
        <v>19</v>
      </c>
      <c r="B53" s="8"/>
      <c r="C53" s="9"/>
      <c r="D53" s="9"/>
      <c r="E53" s="9"/>
      <c r="F53" s="9"/>
      <c r="G53" s="10"/>
      <c r="H53" s="8"/>
      <c r="I53" s="9"/>
      <c r="J53" s="9"/>
      <c r="K53" s="9"/>
      <c r="L53" s="9"/>
      <c r="M53" s="10"/>
    </row>
    <row r="54" spans="1:13" ht="14.25" customHeight="1">
      <c r="A54" s="4" t="s">
        <v>25</v>
      </c>
      <c r="B54" s="19"/>
      <c r="C54" s="20"/>
      <c r="D54" s="12">
        <v>15575</v>
      </c>
      <c r="E54" s="12">
        <v>12011</v>
      </c>
      <c r="F54" s="12">
        <v>3217</v>
      </c>
      <c r="G54" s="13">
        <v>347</v>
      </c>
      <c r="H54" s="15"/>
      <c r="I54" s="16"/>
      <c r="J54" s="12">
        <v>21296</v>
      </c>
      <c r="K54" s="12">
        <v>18139</v>
      </c>
      <c r="L54" s="12">
        <v>2950</v>
      </c>
      <c r="M54" s="25">
        <v>207</v>
      </c>
    </row>
    <row r="55" spans="1:13" ht="14.25" customHeight="1">
      <c r="A55" s="4" t="s">
        <v>26</v>
      </c>
      <c r="B55" s="19"/>
      <c r="C55" s="20"/>
      <c r="D55" s="6">
        <f>D54/D8*100</f>
        <v>42.501227964852916</v>
      </c>
      <c r="E55" s="6">
        <f>E54/E8*100</f>
        <v>39.49427857424701</v>
      </c>
      <c r="F55" s="6">
        <f>F54/F8*100</f>
        <v>56.89777148921118</v>
      </c>
      <c r="G55" s="7">
        <f>G54/G8*100</f>
        <v>59.827586206896555</v>
      </c>
      <c r="H55" s="19"/>
      <c r="I55" s="20"/>
      <c r="J55" s="6">
        <f>J54/J8*100</f>
        <v>58.78001656086117</v>
      </c>
      <c r="K55" s="6">
        <f>K54/K8*100</f>
        <v>56.780191573279915</v>
      </c>
      <c r="L55" s="6">
        <f>L54/L8*100</f>
        <v>73.41961174713788</v>
      </c>
      <c r="M55" s="7">
        <f>M54/M8*100</f>
        <v>77.81954887218046</v>
      </c>
    </row>
    <row r="56" spans="1:13" ht="14.25" customHeight="1">
      <c r="A56" s="4" t="s">
        <v>27</v>
      </c>
      <c r="B56" s="19"/>
      <c r="C56" s="20"/>
      <c r="D56" s="9">
        <v>12985</v>
      </c>
      <c r="E56" s="9">
        <v>6453</v>
      </c>
      <c r="F56" s="9">
        <v>5180</v>
      </c>
      <c r="G56" s="10">
        <v>1352</v>
      </c>
      <c r="H56" s="15"/>
      <c r="I56" s="16"/>
      <c r="J56" s="12">
        <v>19655</v>
      </c>
      <c r="K56" s="12">
        <v>11597</v>
      </c>
      <c r="L56" s="12">
        <v>6573</v>
      </c>
      <c r="M56" s="26">
        <v>1485</v>
      </c>
    </row>
    <row r="57" spans="1:13" ht="14.25" customHeight="1">
      <c r="A57" s="4" t="s">
        <v>28</v>
      </c>
      <c r="B57" s="19"/>
      <c r="C57" s="20"/>
      <c r="D57" s="6">
        <f>D56/D42*100</f>
        <v>26.563426958247245</v>
      </c>
      <c r="E57" s="6">
        <f>E56/E42*100</f>
        <v>28.530374038376515</v>
      </c>
      <c r="F57" s="6">
        <f>F56/F42*100</f>
        <v>26.009238802972483</v>
      </c>
      <c r="G57" s="7">
        <f>G56/G42*100</f>
        <v>21.29469207749252</v>
      </c>
      <c r="H57" s="19"/>
      <c r="I57" s="20"/>
      <c r="J57" s="6">
        <f>J56/J42*100</f>
        <v>51.524366267334266</v>
      </c>
      <c r="K57" s="6">
        <f>K56/K42*100</f>
        <v>51.04987454329357</v>
      </c>
      <c r="L57" s="6">
        <f>L56/L42*100</f>
        <v>51.227495908346974</v>
      </c>
      <c r="M57" s="7">
        <f>M56/M42*100</f>
        <v>57.13736052327818</v>
      </c>
    </row>
    <row r="58" spans="1:13" ht="14.25" customHeight="1">
      <c r="A58" s="4"/>
      <c r="B58" s="8"/>
      <c r="C58" s="9"/>
      <c r="D58" s="9"/>
      <c r="E58" s="9"/>
      <c r="F58" s="9"/>
      <c r="G58" s="10"/>
      <c r="H58" s="8"/>
      <c r="I58" s="9"/>
      <c r="J58" s="9"/>
      <c r="K58" s="9"/>
      <c r="L58" s="9"/>
      <c r="M58" s="10"/>
    </row>
    <row r="59" spans="1:13" ht="14.25" customHeight="1">
      <c r="A59" s="46" t="s">
        <v>46</v>
      </c>
      <c r="B59" s="8"/>
      <c r="C59" s="9"/>
      <c r="D59" s="9"/>
      <c r="E59" s="9"/>
      <c r="F59" s="9"/>
      <c r="G59" s="10"/>
      <c r="H59" s="8"/>
      <c r="I59" s="9"/>
      <c r="J59" s="9"/>
      <c r="K59" s="9"/>
      <c r="L59" s="9"/>
      <c r="M59" s="10"/>
    </row>
    <row r="60" spans="1:13" ht="14.25" customHeight="1">
      <c r="A60" s="4"/>
      <c r="B60" s="8"/>
      <c r="C60" s="9"/>
      <c r="D60" s="9"/>
      <c r="E60" s="9"/>
      <c r="F60" s="9"/>
      <c r="G60" s="10"/>
      <c r="H60" s="8"/>
      <c r="I60" s="9"/>
      <c r="J60" s="9"/>
      <c r="K60" s="9"/>
      <c r="L60" s="9"/>
      <c r="M60" s="10"/>
    </row>
    <row r="61" spans="1:13" ht="14.25" customHeight="1">
      <c r="A61" s="46" t="s">
        <v>6</v>
      </c>
      <c r="B61" s="8"/>
      <c r="C61" s="9"/>
      <c r="D61" s="9"/>
      <c r="E61" s="9"/>
      <c r="F61" s="9"/>
      <c r="G61" s="10"/>
      <c r="H61" s="8"/>
      <c r="I61" s="9"/>
      <c r="J61" s="9"/>
      <c r="K61" s="9"/>
      <c r="L61" s="9"/>
      <c r="M61" s="10"/>
    </row>
    <row r="62" spans="1:13" ht="14.25" customHeight="1">
      <c r="A62" s="4" t="s">
        <v>29</v>
      </c>
      <c r="B62" s="11">
        <v>24004</v>
      </c>
      <c r="C62" s="12">
        <v>2693</v>
      </c>
      <c r="D62" s="12">
        <v>21311</v>
      </c>
      <c r="E62" s="12">
        <v>16254</v>
      </c>
      <c r="F62" s="12">
        <v>4570</v>
      </c>
      <c r="G62" s="13">
        <v>487</v>
      </c>
      <c r="H62" s="11">
        <v>24118</v>
      </c>
      <c r="I62" s="12">
        <v>5800</v>
      </c>
      <c r="J62" s="12">
        <v>18318</v>
      </c>
      <c r="K62" s="12">
        <v>15335</v>
      </c>
      <c r="L62" s="12">
        <v>2801</v>
      </c>
      <c r="M62" s="13">
        <v>182</v>
      </c>
    </row>
    <row r="63" spans="1:13" ht="14.25" customHeight="1">
      <c r="A63" s="4" t="s">
        <v>70</v>
      </c>
      <c r="B63" s="5">
        <f aca="true" t="shared" si="22" ref="B63:G63">B62/B8*100</f>
        <v>48.402968220680755</v>
      </c>
      <c r="C63" s="6">
        <f t="shared" si="22"/>
        <v>20.801792059323343</v>
      </c>
      <c r="D63" s="6">
        <f t="shared" si="22"/>
        <v>58.15368662336954</v>
      </c>
      <c r="E63" s="6">
        <f t="shared" si="22"/>
        <v>53.44600815467578</v>
      </c>
      <c r="F63" s="6">
        <f t="shared" si="22"/>
        <v>80.82773257870535</v>
      </c>
      <c r="G63" s="7">
        <f t="shared" si="22"/>
        <v>83.9655172413793</v>
      </c>
      <c r="H63" s="5">
        <f aca="true" t="shared" si="23" ref="H63:M63">H62/H8*100</f>
        <v>32.76011953273567</v>
      </c>
      <c r="I63" s="6">
        <f t="shared" si="23"/>
        <v>15.51216902915218</v>
      </c>
      <c r="J63" s="6">
        <f t="shared" si="23"/>
        <v>50.56030913607508</v>
      </c>
      <c r="K63" s="6">
        <f t="shared" si="23"/>
        <v>48.002879859763354</v>
      </c>
      <c r="L63" s="6">
        <f t="shared" si="23"/>
        <v>69.71129915380786</v>
      </c>
      <c r="M63" s="7">
        <f t="shared" si="23"/>
        <v>68.42105263157895</v>
      </c>
    </row>
    <row r="64" spans="1:13" ht="14.25" customHeight="1">
      <c r="A64" s="4" t="s">
        <v>67</v>
      </c>
      <c r="B64" s="11">
        <v>52338</v>
      </c>
      <c r="C64" s="12">
        <v>4195</v>
      </c>
      <c r="D64" s="12">
        <v>48143</v>
      </c>
      <c r="E64" s="12">
        <v>32032</v>
      </c>
      <c r="F64" s="12">
        <v>13910</v>
      </c>
      <c r="G64" s="13">
        <v>2201</v>
      </c>
      <c r="H64" s="11">
        <v>52509</v>
      </c>
      <c r="I64" s="12">
        <v>10477</v>
      </c>
      <c r="J64" s="12">
        <v>42032</v>
      </c>
      <c r="K64" s="12">
        <v>33301</v>
      </c>
      <c r="L64" s="12">
        <v>8037</v>
      </c>
      <c r="M64" s="13">
        <v>694</v>
      </c>
    </row>
    <row r="65" spans="1:13" ht="14.25" customHeight="1">
      <c r="A65" s="4" t="s">
        <v>20</v>
      </c>
      <c r="B65" s="5">
        <v>100</v>
      </c>
      <c r="C65" s="6">
        <f>C64/B64*100</f>
        <v>8.015208834880966</v>
      </c>
      <c r="D65" s="6">
        <f>D64/B64*100</f>
        <v>91.98479116511903</v>
      </c>
      <c r="E65" s="6">
        <f>E64/D64*100</f>
        <v>66.53511413912719</v>
      </c>
      <c r="F65" s="6">
        <f>F64/D64*100</f>
        <v>28.893089338013834</v>
      </c>
      <c r="G65" s="7">
        <f>G64/D64*100</f>
        <v>4.571796522858983</v>
      </c>
      <c r="H65" s="5">
        <v>100</v>
      </c>
      <c r="I65" s="6">
        <f>I64/H64*100</f>
        <v>19.952770001333107</v>
      </c>
      <c r="J65" s="6">
        <f>J64/H64*100</f>
        <v>80.0472299986669</v>
      </c>
      <c r="K65" s="6">
        <f>K64/J64*100</f>
        <v>79.22773125237914</v>
      </c>
      <c r="L65" s="6">
        <f>L64/J64*100</f>
        <v>19.121145793681006</v>
      </c>
      <c r="M65" s="7">
        <f>M64/J64*100</f>
        <v>1.6511229539398553</v>
      </c>
    </row>
    <row r="66" spans="1:13" ht="14.25" customHeight="1">
      <c r="A66" s="4" t="s">
        <v>68</v>
      </c>
      <c r="B66" s="5">
        <f aca="true" t="shared" si="24" ref="B66:G66">B64/B8</f>
        <v>1.055371834166801</v>
      </c>
      <c r="C66" s="6">
        <f t="shared" si="24"/>
        <v>0.3240383129924301</v>
      </c>
      <c r="D66" s="6">
        <f t="shared" si="24"/>
        <v>1.3137313758663973</v>
      </c>
      <c r="E66" s="6">
        <f t="shared" si="24"/>
        <v>1.0532684466657898</v>
      </c>
      <c r="F66" s="6">
        <f t="shared" si="24"/>
        <v>2.4602051644853202</v>
      </c>
      <c r="G66" s="7">
        <f t="shared" si="24"/>
        <v>3.7948275862068965</v>
      </c>
      <c r="H66" s="5">
        <f aca="true" t="shared" si="25" ref="H66:M66">H64/H8</f>
        <v>0.7132436837815811</v>
      </c>
      <c r="I66" s="6">
        <f t="shared" si="25"/>
        <v>0.2802086119283231</v>
      </c>
      <c r="J66" s="6">
        <f t="shared" si="25"/>
        <v>1.1601435274634282</v>
      </c>
      <c r="K66" s="6">
        <f t="shared" si="25"/>
        <v>1.0424153258623927</v>
      </c>
      <c r="L66" s="6">
        <f t="shared" si="25"/>
        <v>2.0002488800398206</v>
      </c>
      <c r="M66" s="7">
        <f t="shared" si="25"/>
        <v>2.6090225563909772</v>
      </c>
    </row>
    <row r="67" spans="1:13" ht="8.25" customHeight="1">
      <c r="A67" s="4"/>
      <c r="B67" s="8"/>
      <c r="C67" s="9"/>
      <c r="D67" s="9"/>
      <c r="E67" s="9"/>
      <c r="F67" s="9"/>
      <c r="G67" s="10"/>
      <c r="H67" s="8"/>
      <c r="I67" s="9"/>
      <c r="J67" s="9"/>
      <c r="K67" s="9"/>
      <c r="L67" s="9"/>
      <c r="M67" s="10"/>
    </row>
    <row r="68" spans="1:13" ht="14.25" customHeight="1">
      <c r="A68" s="46" t="s">
        <v>7</v>
      </c>
      <c r="B68" s="8"/>
      <c r="C68" s="9"/>
      <c r="D68" s="9"/>
      <c r="E68" s="9"/>
      <c r="F68" s="9"/>
      <c r="G68" s="10"/>
      <c r="H68" s="8"/>
      <c r="I68" s="9"/>
      <c r="J68" s="9"/>
      <c r="K68" s="9"/>
      <c r="L68" s="9"/>
      <c r="M68" s="10"/>
    </row>
    <row r="69" spans="1:13" ht="14.25" customHeight="1">
      <c r="A69" s="4" t="s">
        <v>33</v>
      </c>
      <c r="B69" s="11">
        <v>14478</v>
      </c>
      <c r="C69" s="12">
        <v>2549</v>
      </c>
      <c r="D69" s="12">
        <v>11929</v>
      </c>
      <c r="E69" s="12">
        <v>9832</v>
      </c>
      <c r="F69" s="12">
        <v>1924</v>
      </c>
      <c r="G69" s="13">
        <v>173</v>
      </c>
      <c r="H69" s="11">
        <v>12193</v>
      </c>
      <c r="I69" s="12">
        <v>4348</v>
      </c>
      <c r="J69" s="12">
        <v>7845</v>
      </c>
      <c r="K69" s="12">
        <v>7030</v>
      </c>
      <c r="L69" s="12">
        <v>782</v>
      </c>
      <c r="M69" s="13">
        <v>33</v>
      </c>
    </row>
    <row r="70" spans="1:13" ht="14.25" customHeight="1">
      <c r="A70" s="4" t="s">
        <v>75</v>
      </c>
      <c r="B70" s="5">
        <f aca="true" t="shared" si="26" ref="B70:G70">B69/B8*100</f>
        <v>29.194224874979835</v>
      </c>
      <c r="C70" s="6">
        <f t="shared" si="26"/>
        <v>19.689479375868995</v>
      </c>
      <c r="D70" s="6">
        <f t="shared" si="26"/>
        <v>32.551983845440155</v>
      </c>
      <c r="E70" s="6">
        <f t="shared" si="26"/>
        <v>32.329343680126264</v>
      </c>
      <c r="F70" s="6">
        <f t="shared" si="26"/>
        <v>34.02900601344181</v>
      </c>
      <c r="G70" s="7">
        <f t="shared" si="26"/>
        <v>29.82758620689655</v>
      </c>
      <c r="H70" s="5">
        <f aca="true" t="shared" si="27" ref="H70:M70">H69/H8*100</f>
        <v>16.56207552295572</v>
      </c>
      <c r="I70" s="6">
        <f t="shared" si="27"/>
        <v>11.628777748060978</v>
      </c>
      <c r="J70" s="6">
        <f t="shared" si="27"/>
        <v>21.653325972950594</v>
      </c>
      <c r="K70" s="6">
        <f t="shared" si="27"/>
        <v>22.00588493082076</v>
      </c>
      <c r="L70" s="6">
        <f t="shared" si="27"/>
        <v>19.46241911398706</v>
      </c>
      <c r="M70" s="7">
        <f t="shared" si="27"/>
        <v>12.406015037593985</v>
      </c>
    </row>
    <row r="71" spans="1:13" ht="14.25" customHeight="1">
      <c r="A71" s="4" t="s">
        <v>34</v>
      </c>
      <c r="B71" s="11">
        <v>27908</v>
      </c>
      <c r="C71" s="12">
        <v>4707</v>
      </c>
      <c r="D71" s="12">
        <v>23201</v>
      </c>
      <c r="E71" s="12">
        <v>18355</v>
      </c>
      <c r="F71" s="12">
        <v>4159</v>
      </c>
      <c r="G71" s="13">
        <v>687</v>
      </c>
      <c r="H71" s="11">
        <v>27899</v>
      </c>
      <c r="I71" s="12">
        <v>9610</v>
      </c>
      <c r="J71" s="12">
        <v>18289</v>
      </c>
      <c r="K71" s="12">
        <v>16249</v>
      </c>
      <c r="L71" s="12">
        <v>1963</v>
      </c>
      <c r="M71" s="13">
        <v>77</v>
      </c>
    </row>
    <row r="72" spans="1:13" ht="14.25" customHeight="1">
      <c r="A72" s="4" t="s">
        <v>35</v>
      </c>
      <c r="B72" s="5">
        <v>100</v>
      </c>
      <c r="C72" s="6">
        <f>C71/B71*100</f>
        <v>16.866131575175576</v>
      </c>
      <c r="D72" s="6">
        <f>D71/B71*100</f>
        <v>83.13386842482441</v>
      </c>
      <c r="E72" s="6">
        <f>E71/D71*100</f>
        <v>79.11296926856602</v>
      </c>
      <c r="F72" s="6">
        <f>F71/D71*100</f>
        <v>17.925951467609156</v>
      </c>
      <c r="G72" s="7">
        <f>G71/D71*100</f>
        <v>2.961079263824835</v>
      </c>
      <c r="H72" s="5">
        <v>100</v>
      </c>
      <c r="I72" s="6">
        <f>I71/H71*100</f>
        <v>34.445679056597015</v>
      </c>
      <c r="J72" s="6">
        <f>J71/H71*100</f>
        <v>65.55432094340298</v>
      </c>
      <c r="K72" s="6">
        <f>K71/J71*100</f>
        <v>88.84575427852808</v>
      </c>
      <c r="L72" s="6">
        <f>L71/J71*100</f>
        <v>10.733227623161463</v>
      </c>
      <c r="M72" s="7">
        <f>M71/J71*100</f>
        <v>0.4210180983104599</v>
      </c>
    </row>
    <row r="73" spans="1:13" ht="14.25" customHeight="1">
      <c r="A73" s="4" t="s">
        <v>36</v>
      </c>
      <c r="B73" s="5">
        <f aca="true" t="shared" si="28" ref="B73:G73">B71/B8</f>
        <v>0.5627520567833522</v>
      </c>
      <c r="C73" s="6">
        <f t="shared" si="28"/>
        <v>0.36358720840414027</v>
      </c>
      <c r="D73" s="6">
        <f t="shared" si="28"/>
        <v>0.6331113900562135</v>
      </c>
      <c r="E73" s="6">
        <f t="shared" si="28"/>
        <v>0.603544653426279</v>
      </c>
      <c r="F73" s="6">
        <f t="shared" si="28"/>
        <v>0.7355854262469048</v>
      </c>
      <c r="G73" s="7">
        <f t="shared" si="28"/>
        <v>1.1844827586206896</v>
      </c>
      <c r="H73" s="5">
        <f aca="true" t="shared" si="29" ref="H73:M73">H71/H8</f>
        <v>0.37895952186905735</v>
      </c>
      <c r="I73" s="6">
        <f t="shared" si="29"/>
        <v>0.25702059374164216</v>
      </c>
      <c r="J73" s="6">
        <f t="shared" si="29"/>
        <v>0.5048026497377863</v>
      </c>
      <c r="K73" s="6">
        <f t="shared" si="29"/>
        <v>0.508639579290052</v>
      </c>
      <c r="L73" s="6">
        <f t="shared" si="29"/>
        <v>0.4885515181682429</v>
      </c>
      <c r="M73" s="7">
        <f t="shared" si="29"/>
        <v>0.2894736842105263</v>
      </c>
    </row>
    <row r="74" spans="1:13" ht="9" customHeight="1">
      <c r="A74" s="4"/>
      <c r="B74" s="8"/>
      <c r="C74" s="9"/>
      <c r="D74" s="9"/>
      <c r="E74" s="9"/>
      <c r="F74" s="9"/>
      <c r="G74" s="10"/>
      <c r="H74" s="8"/>
      <c r="I74" s="9"/>
      <c r="J74" s="9"/>
      <c r="K74" s="9"/>
      <c r="L74" s="9"/>
      <c r="M74" s="10"/>
    </row>
    <row r="75" spans="1:13" ht="14.25" customHeight="1">
      <c r="A75" s="46" t="s">
        <v>8</v>
      </c>
      <c r="B75" s="8"/>
      <c r="C75" s="9"/>
      <c r="D75" s="9"/>
      <c r="E75" s="9"/>
      <c r="F75" s="9"/>
      <c r="G75" s="10"/>
      <c r="H75" s="8"/>
      <c r="I75" s="9"/>
      <c r="J75" s="9"/>
      <c r="K75" s="9"/>
      <c r="L75" s="9"/>
      <c r="M75" s="10"/>
    </row>
    <row r="76" spans="1:13" ht="14.25" customHeight="1">
      <c r="A76" s="4" t="s">
        <v>37</v>
      </c>
      <c r="B76" s="11">
        <v>37959</v>
      </c>
      <c r="C76" s="12">
        <v>7902</v>
      </c>
      <c r="D76" s="12">
        <v>30057</v>
      </c>
      <c r="E76" s="12">
        <v>24586</v>
      </c>
      <c r="F76" s="12">
        <v>4990</v>
      </c>
      <c r="G76" s="13">
        <v>481</v>
      </c>
      <c r="H76" s="11">
        <v>38868</v>
      </c>
      <c r="I76" s="12">
        <v>14702</v>
      </c>
      <c r="J76" s="12">
        <v>24166</v>
      </c>
      <c r="K76" s="12">
        <v>20996</v>
      </c>
      <c r="L76" s="12">
        <v>2975</v>
      </c>
      <c r="M76" s="13">
        <v>195</v>
      </c>
    </row>
    <row r="77" spans="1:13" ht="14.25" customHeight="1">
      <c r="A77" s="4" t="s">
        <v>76</v>
      </c>
      <c r="B77" s="5">
        <f aca="true" t="shared" si="30" ref="B77:G77">B76/B8*100</f>
        <v>76.54258751411518</v>
      </c>
      <c r="C77" s="6">
        <f t="shared" si="30"/>
        <v>61.038158504557394</v>
      </c>
      <c r="D77" s="6">
        <f t="shared" si="30"/>
        <v>82.01986574250941</v>
      </c>
      <c r="E77" s="6">
        <f t="shared" si="30"/>
        <v>80.84308825463633</v>
      </c>
      <c r="F77" s="6">
        <f t="shared" si="30"/>
        <v>88.25610187477892</v>
      </c>
      <c r="G77" s="7">
        <f t="shared" si="30"/>
        <v>82.93103448275862</v>
      </c>
      <c r="H77" s="5">
        <f aca="true" t="shared" si="31" ref="H77:M77">H76/H8*100</f>
        <v>52.795436022819885</v>
      </c>
      <c r="I77" s="6">
        <f t="shared" si="31"/>
        <v>39.320673976999196</v>
      </c>
      <c r="J77" s="6">
        <f t="shared" si="31"/>
        <v>66.70162848468121</v>
      </c>
      <c r="K77" s="6">
        <f t="shared" si="31"/>
        <v>65.72340825142427</v>
      </c>
      <c r="L77" s="6">
        <f t="shared" si="31"/>
        <v>74.0418118466899</v>
      </c>
      <c r="M77" s="7">
        <f t="shared" si="31"/>
        <v>73.30827067669173</v>
      </c>
    </row>
    <row r="78" spans="1:13" ht="14.25" customHeight="1">
      <c r="A78" s="4" t="s">
        <v>40</v>
      </c>
      <c r="B78" s="11">
        <v>282940</v>
      </c>
      <c r="C78" s="12">
        <v>47066</v>
      </c>
      <c r="D78" s="12">
        <v>235874</v>
      </c>
      <c r="E78" s="12">
        <v>178958</v>
      </c>
      <c r="F78" s="12">
        <v>50013</v>
      </c>
      <c r="G78" s="13">
        <v>6903</v>
      </c>
      <c r="H78" s="11">
        <v>263474</v>
      </c>
      <c r="I78" s="12">
        <v>86724</v>
      </c>
      <c r="J78" s="12">
        <v>176750</v>
      </c>
      <c r="K78" s="12">
        <v>148171</v>
      </c>
      <c r="L78" s="12">
        <v>26542</v>
      </c>
      <c r="M78" s="13">
        <v>2037</v>
      </c>
    </row>
    <row r="79" spans="1:13" ht="14.25" customHeight="1">
      <c r="A79" s="4" t="s">
        <v>39</v>
      </c>
      <c r="B79" s="5">
        <v>100</v>
      </c>
      <c r="C79" s="6">
        <f>C78/B78*100</f>
        <v>16.63462218138121</v>
      </c>
      <c r="D79" s="6">
        <f>D78/B78*100</f>
        <v>83.3653778186188</v>
      </c>
      <c r="E79" s="6">
        <f>E78/D78*100</f>
        <v>75.87016797103539</v>
      </c>
      <c r="F79" s="6">
        <f>F78/D78*100</f>
        <v>21.203269542213217</v>
      </c>
      <c r="G79" s="7">
        <f>G78/D78*100</f>
        <v>2.926562486751401</v>
      </c>
      <c r="H79" s="5">
        <v>100</v>
      </c>
      <c r="I79" s="6">
        <f>I78/H78*100</f>
        <v>32.915581803138075</v>
      </c>
      <c r="J79" s="6">
        <f>J78/H78*100</f>
        <v>67.08441819686193</v>
      </c>
      <c r="K79" s="6">
        <f>K78/J78*100</f>
        <v>83.83083451202263</v>
      </c>
      <c r="L79" s="6">
        <f>L78/J78*100</f>
        <v>15.016690240452615</v>
      </c>
      <c r="M79" s="7">
        <f>M78/J78*100</f>
        <v>1.1524752475247524</v>
      </c>
    </row>
    <row r="80" spans="1:13" ht="14.25" customHeight="1">
      <c r="A80" s="4" t="s">
        <v>38</v>
      </c>
      <c r="B80" s="5">
        <f aca="true" t="shared" si="32" ref="B80:G80">B78/B8</f>
        <v>5.705355702532667</v>
      </c>
      <c r="C80" s="6">
        <f t="shared" si="32"/>
        <v>3.6355631082959987</v>
      </c>
      <c r="D80" s="6">
        <f t="shared" si="32"/>
        <v>6.43655514926595</v>
      </c>
      <c r="E80" s="6">
        <f t="shared" si="32"/>
        <v>5.884453505195317</v>
      </c>
      <c r="F80" s="6">
        <f t="shared" si="32"/>
        <v>8.845596038203043</v>
      </c>
      <c r="G80" s="7">
        <f t="shared" si="32"/>
        <v>11.901724137931035</v>
      </c>
      <c r="H80" s="5">
        <f aca="true" t="shared" si="33" ref="H80:M80">H78/H8</f>
        <v>3.578837272480304</v>
      </c>
      <c r="I80" s="6">
        <f t="shared" si="33"/>
        <v>2.319443701524472</v>
      </c>
      <c r="J80" s="6">
        <f t="shared" si="33"/>
        <v>4.878553684791609</v>
      </c>
      <c r="K80" s="6">
        <f t="shared" si="33"/>
        <v>4.638170662993802</v>
      </c>
      <c r="L80" s="6">
        <f t="shared" si="33"/>
        <v>6.605774016923843</v>
      </c>
      <c r="M80" s="7">
        <f t="shared" si="33"/>
        <v>7.657894736842105</v>
      </c>
    </row>
    <row r="81" spans="1:13" ht="9" customHeight="1">
      <c r="A81" s="4"/>
      <c r="B81" s="8"/>
      <c r="C81" s="9"/>
      <c r="D81" s="9"/>
      <c r="E81" s="9"/>
      <c r="F81" s="9"/>
      <c r="G81" s="10"/>
      <c r="H81" s="8"/>
      <c r="I81" s="9"/>
      <c r="J81" s="9"/>
      <c r="K81" s="9"/>
      <c r="L81" s="9"/>
      <c r="M81" s="10"/>
    </row>
    <row r="82" spans="1:13" ht="14.25" customHeight="1">
      <c r="A82" s="46" t="s">
        <v>9</v>
      </c>
      <c r="B82" s="8"/>
      <c r="C82" s="9"/>
      <c r="D82" s="9"/>
      <c r="E82" s="9"/>
      <c r="F82" s="9"/>
      <c r="G82" s="10"/>
      <c r="H82" s="8"/>
      <c r="I82" s="9"/>
      <c r="J82" s="9"/>
      <c r="K82" s="9"/>
      <c r="L82" s="9"/>
      <c r="M82" s="10"/>
    </row>
    <row r="83" spans="1:13" ht="14.25" customHeight="1">
      <c r="A83" s="4" t="s">
        <v>29</v>
      </c>
      <c r="B83" s="11">
        <v>16747</v>
      </c>
      <c r="C83" s="12">
        <v>2810</v>
      </c>
      <c r="D83" s="12">
        <v>13937</v>
      </c>
      <c r="E83" s="12">
        <v>11160</v>
      </c>
      <c r="F83" s="12">
        <v>2495</v>
      </c>
      <c r="G83" s="13">
        <v>282</v>
      </c>
      <c r="H83" s="11">
        <v>17422</v>
      </c>
      <c r="I83" s="12">
        <v>6000</v>
      </c>
      <c r="J83" s="12">
        <v>11422</v>
      </c>
      <c r="K83" s="12">
        <v>9775</v>
      </c>
      <c r="L83" s="12">
        <v>1538</v>
      </c>
      <c r="M83" s="13">
        <v>109</v>
      </c>
    </row>
    <row r="84" spans="1:13" ht="14.25" customHeight="1">
      <c r="A84" s="4" t="s">
        <v>70</v>
      </c>
      <c r="B84" s="5">
        <f aca="true" t="shared" si="34" ref="B84:G84">B83/B8*100</f>
        <v>33.76955960638813</v>
      </c>
      <c r="C84" s="6">
        <f t="shared" si="34"/>
        <v>21.70554611463</v>
      </c>
      <c r="D84" s="6">
        <f t="shared" si="34"/>
        <v>38.031435900234676</v>
      </c>
      <c r="E84" s="6">
        <f t="shared" si="34"/>
        <v>36.69604103643299</v>
      </c>
      <c r="F84" s="6">
        <f t="shared" si="34"/>
        <v>44.12805093738946</v>
      </c>
      <c r="G84" s="7">
        <f t="shared" si="34"/>
        <v>48.62068965517241</v>
      </c>
      <c r="H84" s="5">
        <f aca="true" t="shared" si="35" ref="H84:M84">H83/H8*100</f>
        <v>23.664765009508283</v>
      </c>
      <c r="I84" s="6">
        <f t="shared" si="35"/>
        <v>16.047071409467772</v>
      </c>
      <c r="J84" s="6">
        <f t="shared" si="35"/>
        <v>31.526359370687274</v>
      </c>
      <c r="K84" s="6">
        <f t="shared" si="35"/>
        <v>30.598509985600703</v>
      </c>
      <c r="L84" s="6">
        <f t="shared" si="35"/>
        <v>38.27775012444002</v>
      </c>
      <c r="M84" s="7">
        <f t="shared" si="35"/>
        <v>40.97744360902256</v>
      </c>
    </row>
    <row r="85" spans="1:13" ht="14.25" customHeight="1">
      <c r="A85" s="4" t="s">
        <v>41</v>
      </c>
      <c r="B85" s="11">
        <v>59070</v>
      </c>
      <c r="C85" s="12">
        <v>8534</v>
      </c>
      <c r="D85" s="12">
        <v>50536</v>
      </c>
      <c r="E85" s="12">
        <v>37737</v>
      </c>
      <c r="F85" s="12">
        <v>10670</v>
      </c>
      <c r="G85" s="13">
        <v>2129</v>
      </c>
      <c r="H85" s="11">
        <v>70533</v>
      </c>
      <c r="I85" s="12">
        <v>21750</v>
      </c>
      <c r="J85" s="12">
        <v>48783</v>
      </c>
      <c r="K85" s="12">
        <v>40630</v>
      </c>
      <c r="L85" s="12">
        <v>7432</v>
      </c>
      <c r="M85" s="13">
        <v>721</v>
      </c>
    </row>
    <row r="86" spans="1:13" ht="14.25" customHeight="1">
      <c r="A86" s="4" t="s">
        <v>35</v>
      </c>
      <c r="B86" s="5">
        <v>100</v>
      </c>
      <c r="C86" s="6">
        <f>C85/B85*100</f>
        <v>14.447265955645843</v>
      </c>
      <c r="D86" s="6">
        <f>D85/B85*100</f>
        <v>85.55273404435415</v>
      </c>
      <c r="E86" s="6">
        <f>E85/D85*100</f>
        <v>74.6735000791515</v>
      </c>
      <c r="F86" s="6">
        <f>F85/D85*100</f>
        <v>21.11366154820326</v>
      </c>
      <c r="G86" s="7">
        <f>G85/D85*100</f>
        <v>4.212838372645243</v>
      </c>
      <c r="H86" s="5">
        <v>100</v>
      </c>
      <c r="I86" s="6">
        <f>I85/H85*100</f>
        <v>30.836629662711072</v>
      </c>
      <c r="J86" s="6">
        <f>J85/H85*100</f>
        <v>69.16337033728894</v>
      </c>
      <c r="K86" s="6">
        <f>K85/J85*100</f>
        <v>83.2872107086485</v>
      </c>
      <c r="L86" s="6">
        <f>L85/J85*100</f>
        <v>15.234815407006538</v>
      </c>
      <c r="M86" s="7">
        <f>M85/J85*100</f>
        <v>1.4779738843449564</v>
      </c>
    </row>
    <row r="87" spans="1:13" ht="14.25" customHeight="1">
      <c r="A87" s="21" t="s">
        <v>42</v>
      </c>
      <c r="B87" s="22">
        <f aca="true" t="shared" si="36" ref="B87:G87">B85/B8</f>
        <v>1.191119535408937</v>
      </c>
      <c r="C87" s="23">
        <f t="shared" si="36"/>
        <v>0.6591997528194037</v>
      </c>
      <c r="D87" s="23">
        <f t="shared" si="36"/>
        <v>1.3790318179337444</v>
      </c>
      <c r="E87" s="23">
        <f t="shared" si="36"/>
        <v>1.2408588714980928</v>
      </c>
      <c r="F87" s="23">
        <f t="shared" si="36"/>
        <v>1.88715953307393</v>
      </c>
      <c r="G87" s="14">
        <f t="shared" si="36"/>
        <v>3.670689655172414</v>
      </c>
      <c r="H87" s="22">
        <f aca="true" t="shared" si="37" ref="H87:M87">H85/H8</f>
        <v>0.9580684596577017</v>
      </c>
      <c r="I87" s="23">
        <f t="shared" si="37"/>
        <v>0.5817063385932068</v>
      </c>
      <c r="J87" s="23">
        <f t="shared" si="37"/>
        <v>1.3464808170024842</v>
      </c>
      <c r="K87" s="23">
        <f t="shared" si="37"/>
        <v>1.27183371940149</v>
      </c>
      <c r="L87" s="23">
        <f t="shared" si="37"/>
        <v>1.849676455948233</v>
      </c>
      <c r="M87" s="14">
        <f t="shared" si="37"/>
        <v>2.710526315789474</v>
      </c>
    </row>
    <row r="88" spans="1:10" ht="14.25" customHeight="1">
      <c r="A88" s="62" t="s">
        <v>48</v>
      </c>
      <c r="B88" s="62"/>
      <c r="C88" s="62"/>
      <c r="D88" s="62"/>
      <c r="E88" s="62"/>
      <c r="F88" s="62"/>
      <c r="G88" s="62"/>
      <c r="H88" s="62"/>
      <c r="I88" s="62"/>
      <c r="J88" s="62"/>
    </row>
  </sheetData>
  <mergeCells count="13">
    <mergeCell ref="A46:M46"/>
    <mergeCell ref="J5:M5"/>
    <mergeCell ref="A88:J88"/>
    <mergeCell ref="A3:M3"/>
    <mergeCell ref="A1:M1"/>
    <mergeCell ref="A4:A6"/>
    <mergeCell ref="B4:G4"/>
    <mergeCell ref="H4:M4"/>
    <mergeCell ref="B5:B6"/>
    <mergeCell ref="C5:C6"/>
    <mergeCell ref="D5:G5"/>
    <mergeCell ref="H5:H6"/>
    <mergeCell ref="I5:I6"/>
  </mergeCells>
  <printOptions/>
  <pageMargins left="1" right="0.75" top="1" bottom="1" header="0.5" footer="0.5"/>
  <pageSetup firstPageNumber="25" useFirstPageNumber="1" horizontalDpi="600" verticalDpi="600" orientation="portrait" scale="95" r:id="rId1"/>
  <headerFooter alignWithMargins="0">
    <oddFooter xml:space="preserve">&amp;L&amp;"Arial Narrow,Regular"          Zila Series: Madaripur&amp;C&amp;"Arial Narrow,Regular"&amp;P&amp;R        </oddFooter>
  </headerFooter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87"/>
  <sheetViews>
    <sheetView zoomScaleSheetLayoutView="100" workbookViewId="0" topLeftCell="A64">
      <selection activeCell="G12" sqref="G12"/>
    </sheetView>
  </sheetViews>
  <sheetFormatPr defaultColWidth="9.140625" defaultRowHeight="12.75"/>
  <cols>
    <col min="1" max="1" width="20.7109375" style="1" customWidth="1"/>
    <col min="2" max="13" width="5.7109375" style="1" customWidth="1"/>
    <col min="14" max="16384" width="9.140625" style="1" customWidth="1"/>
  </cols>
  <sheetData>
    <row r="1" spans="1:13" ht="15" customHeight="1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 customHeight="1">
      <c r="A3" s="63" t="s">
        <v>58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4.25" customHeight="1">
      <c r="A4" s="66" t="s">
        <v>0</v>
      </c>
      <c r="B4" s="65">
        <v>1996</v>
      </c>
      <c r="C4" s="65"/>
      <c r="D4" s="65"/>
      <c r="E4" s="65"/>
      <c r="F4" s="65"/>
      <c r="G4" s="65"/>
      <c r="H4" s="65">
        <v>2008</v>
      </c>
      <c r="I4" s="65"/>
      <c r="J4" s="65"/>
      <c r="K4" s="65"/>
      <c r="L4" s="65"/>
      <c r="M4" s="65"/>
    </row>
    <row r="5" spans="1:13" ht="14.25" customHeight="1">
      <c r="A5" s="67"/>
      <c r="B5" s="66" t="s">
        <v>1</v>
      </c>
      <c r="C5" s="66" t="s">
        <v>65</v>
      </c>
      <c r="D5" s="65" t="s">
        <v>5</v>
      </c>
      <c r="E5" s="65"/>
      <c r="F5" s="65"/>
      <c r="G5" s="65"/>
      <c r="H5" s="69" t="s">
        <v>1</v>
      </c>
      <c r="I5" s="69" t="s">
        <v>63</v>
      </c>
      <c r="J5" s="65" t="s">
        <v>5</v>
      </c>
      <c r="K5" s="65"/>
      <c r="L5" s="65"/>
      <c r="M5" s="65"/>
    </row>
    <row r="6" spans="1:13" ht="20.25" customHeight="1">
      <c r="A6" s="68"/>
      <c r="B6" s="68"/>
      <c r="C6" s="68"/>
      <c r="D6" s="3" t="s">
        <v>47</v>
      </c>
      <c r="E6" s="3" t="s">
        <v>2</v>
      </c>
      <c r="F6" s="3" t="s">
        <v>3</v>
      </c>
      <c r="G6" s="3" t="s">
        <v>4</v>
      </c>
      <c r="H6" s="69"/>
      <c r="I6" s="69"/>
      <c r="J6" s="3" t="s">
        <v>47</v>
      </c>
      <c r="K6" s="3" t="s">
        <v>2</v>
      </c>
      <c r="L6" s="3" t="s">
        <v>3</v>
      </c>
      <c r="M6" s="3" t="s">
        <v>4</v>
      </c>
    </row>
    <row r="7" spans="1:13" ht="11.25" customHeight="1">
      <c r="A7" s="54"/>
      <c r="B7" s="54"/>
      <c r="C7" s="52"/>
      <c r="D7" s="55"/>
      <c r="E7" s="55"/>
      <c r="F7" s="55"/>
      <c r="G7" s="55"/>
      <c r="H7" s="54"/>
      <c r="I7" s="52"/>
      <c r="J7" s="55"/>
      <c r="K7" s="55"/>
      <c r="L7" s="55"/>
      <c r="M7" s="53"/>
    </row>
    <row r="8" spans="1:13" ht="15.75" customHeight="1">
      <c r="A8" s="46" t="s">
        <v>12</v>
      </c>
      <c r="B8" s="11">
        <v>37555</v>
      </c>
      <c r="C8" s="12">
        <v>10986</v>
      </c>
      <c r="D8" s="12">
        <v>26569</v>
      </c>
      <c r="E8" s="12">
        <v>20956</v>
      </c>
      <c r="F8" s="12">
        <v>5004</v>
      </c>
      <c r="G8" s="13">
        <v>609</v>
      </c>
      <c r="H8" s="11">
        <v>44805</v>
      </c>
      <c r="I8" s="12">
        <v>19804</v>
      </c>
      <c r="J8" s="12">
        <v>25001</v>
      </c>
      <c r="K8" s="12">
        <v>21105</v>
      </c>
      <c r="L8" s="12">
        <v>3645</v>
      </c>
      <c r="M8" s="13">
        <v>251</v>
      </c>
    </row>
    <row r="9" spans="1:13" ht="15.75" customHeight="1">
      <c r="A9" s="4" t="s">
        <v>20</v>
      </c>
      <c r="B9" s="5">
        <v>100</v>
      </c>
      <c r="C9" s="6">
        <f>C8/B8*100</f>
        <v>29.25309545999201</v>
      </c>
      <c r="D9" s="6">
        <f>D8/B8*100</f>
        <v>70.74690454000799</v>
      </c>
      <c r="E9" s="6">
        <f>E8/D8*100</f>
        <v>78.87387556927246</v>
      </c>
      <c r="F9" s="6">
        <f>F8/D8*100</f>
        <v>18.833979449734652</v>
      </c>
      <c r="G9" s="7">
        <f>G8/D8*100</f>
        <v>2.2921449809928864</v>
      </c>
      <c r="H9" s="5">
        <v>100</v>
      </c>
      <c r="I9" s="6">
        <f>I8/H8*100</f>
        <v>44.20042405981475</v>
      </c>
      <c r="J9" s="6">
        <f>J8/H8*100</f>
        <v>55.79957594018524</v>
      </c>
      <c r="K9" s="6">
        <f>K8/J8*100</f>
        <v>84.4166233350666</v>
      </c>
      <c r="L9" s="6">
        <f>L8/J8*100</f>
        <v>14.579416823327069</v>
      </c>
      <c r="M9" s="7">
        <f>M8/J8*100</f>
        <v>1.0039598416063358</v>
      </c>
    </row>
    <row r="10" spans="1:13" ht="10.5" customHeight="1">
      <c r="A10" s="4"/>
      <c r="B10" s="8"/>
      <c r="C10" s="9"/>
      <c r="D10" s="9"/>
      <c r="E10" s="9"/>
      <c r="F10" s="9"/>
      <c r="G10" s="10"/>
      <c r="H10" s="8"/>
      <c r="I10" s="9"/>
      <c r="J10" s="9"/>
      <c r="K10" s="9"/>
      <c r="L10" s="9"/>
      <c r="M10" s="10"/>
    </row>
    <row r="11" spans="1:13" ht="15.75" customHeight="1">
      <c r="A11" s="46" t="s">
        <v>13</v>
      </c>
      <c r="B11" s="8"/>
      <c r="C11" s="9"/>
      <c r="D11" s="9"/>
      <c r="E11" s="9"/>
      <c r="F11" s="9"/>
      <c r="G11" s="10"/>
      <c r="H11" s="8"/>
      <c r="I11" s="9"/>
      <c r="J11" s="9"/>
      <c r="K11" s="9"/>
      <c r="L11" s="9"/>
      <c r="M11" s="10"/>
    </row>
    <row r="12" spans="1:13" ht="15.75" customHeight="1">
      <c r="A12" s="4" t="s">
        <v>21</v>
      </c>
      <c r="B12" s="11">
        <v>26430</v>
      </c>
      <c r="C12" s="12">
        <v>8972</v>
      </c>
      <c r="D12" s="12">
        <v>17458</v>
      </c>
      <c r="E12" s="12">
        <v>14287</v>
      </c>
      <c r="F12" s="12">
        <v>2749</v>
      </c>
      <c r="G12" s="13">
        <v>422</v>
      </c>
      <c r="H12" s="11">
        <v>33970</v>
      </c>
      <c r="I12" s="12">
        <v>17512</v>
      </c>
      <c r="J12" s="12">
        <v>16458</v>
      </c>
      <c r="K12" s="12">
        <v>14159</v>
      </c>
      <c r="L12" s="12">
        <v>2110</v>
      </c>
      <c r="M12" s="13">
        <v>189</v>
      </c>
    </row>
    <row r="13" spans="1:13" ht="15.75" customHeight="1">
      <c r="A13" s="4" t="s">
        <v>44</v>
      </c>
      <c r="B13" s="5">
        <v>100</v>
      </c>
      <c r="C13" s="6">
        <f>C12/B12*100</f>
        <v>33.946273174423006</v>
      </c>
      <c r="D13" s="6">
        <f>D12/B12*100</f>
        <v>66.053726825577</v>
      </c>
      <c r="E13" s="6">
        <f>E12/D12*100</f>
        <v>81.8364073777065</v>
      </c>
      <c r="F13" s="6">
        <f>F12/D12*100</f>
        <v>15.746362699049147</v>
      </c>
      <c r="G13" s="7">
        <f>G12/D12*100</f>
        <v>2.417229923244358</v>
      </c>
      <c r="H13" s="5">
        <v>100</v>
      </c>
      <c r="I13" s="6">
        <f>I12/H12*100</f>
        <v>51.551368854871946</v>
      </c>
      <c r="J13" s="6">
        <f>J12/H12*100</f>
        <v>48.448631145128054</v>
      </c>
      <c r="K13" s="6">
        <f>K12/J12*100</f>
        <v>86.03110949082513</v>
      </c>
      <c r="L13" s="6">
        <f>L12/J12*100</f>
        <v>12.82051282051282</v>
      </c>
      <c r="M13" s="7">
        <f>M12/J12*100</f>
        <v>1.148377688662049</v>
      </c>
    </row>
    <row r="14" spans="1:13" ht="15.75" customHeight="1">
      <c r="A14" s="4" t="s">
        <v>76</v>
      </c>
      <c r="B14" s="5">
        <f aca="true" t="shared" si="0" ref="B14:G14">B12/B8*100</f>
        <v>70.37678072160831</v>
      </c>
      <c r="C14" s="6">
        <f t="shared" si="0"/>
        <v>81.667576916075</v>
      </c>
      <c r="D14" s="6">
        <f t="shared" si="0"/>
        <v>65.70815612179608</v>
      </c>
      <c r="E14" s="6">
        <f t="shared" si="0"/>
        <v>68.17617866004963</v>
      </c>
      <c r="F14" s="6">
        <f t="shared" si="0"/>
        <v>54.93605115907274</v>
      </c>
      <c r="G14" s="7">
        <f t="shared" si="0"/>
        <v>69.29392446633827</v>
      </c>
      <c r="H14" s="5">
        <f aca="true" t="shared" si="1" ref="H14:M14">H12/H8*100</f>
        <v>75.81743109028011</v>
      </c>
      <c r="I14" s="6">
        <f t="shared" si="1"/>
        <v>88.42658048879014</v>
      </c>
      <c r="J14" s="6">
        <f t="shared" si="1"/>
        <v>65.82936682532699</v>
      </c>
      <c r="K14" s="6">
        <f t="shared" si="1"/>
        <v>67.08836768538261</v>
      </c>
      <c r="L14" s="6">
        <f t="shared" si="1"/>
        <v>57.8875171467764</v>
      </c>
      <c r="M14" s="7">
        <f t="shared" si="1"/>
        <v>75.2988047808765</v>
      </c>
    </row>
    <row r="15" spans="1:13" ht="15.75" customHeight="1">
      <c r="A15" s="4"/>
      <c r="B15" s="8"/>
      <c r="C15" s="9"/>
      <c r="D15" s="9"/>
      <c r="E15" s="9"/>
      <c r="F15" s="9"/>
      <c r="G15" s="10"/>
      <c r="H15" s="8"/>
      <c r="I15" s="9"/>
      <c r="J15" s="9"/>
      <c r="K15" s="9"/>
      <c r="L15" s="9"/>
      <c r="M15" s="10"/>
    </row>
    <row r="16" spans="1:13" ht="15.75" customHeight="1">
      <c r="A16" s="4" t="s">
        <v>10</v>
      </c>
      <c r="B16" s="11">
        <v>8826</v>
      </c>
      <c r="C16" s="12">
        <v>178</v>
      </c>
      <c r="D16" s="12">
        <v>8648</v>
      </c>
      <c r="E16" s="12">
        <v>6222</v>
      </c>
      <c r="F16" s="12">
        <v>2242</v>
      </c>
      <c r="G16" s="13">
        <v>184</v>
      </c>
      <c r="H16" s="11">
        <v>8621</v>
      </c>
      <c r="I16" s="12">
        <v>371</v>
      </c>
      <c r="J16" s="12">
        <v>8250</v>
      </c>
      <c r="K16" s="12">
        <v>6662</v>
      </c>
      <c r="L16" s="12">
        <v>1526</v>
      </c>
      <c r="M16" s="13">
        <v>62</v>
      </c>
    </row>
    <row r="17" spans="1:13" ht="15.75" customHeight="1">
      <c r="A17" s="4" t="s">
        <v>45</v>
      </c>
      <c r="B17" s="5">
        <v>100</v>
      </c>
      <c r="C17" s="6">
        <f>C16/B16*100</f>
        <v>2.016768638114661</v>
      </c>
      <c r="D17" s="6">
        <f>D16/B16*100</f>
        <v>97.98323136188533</v>
      </c>
      <c r="E17" s="6">
        <f>E16/D16*100</f>
        <v>71.94727104532839</v>
      </c>
      <c r="F17" s="6">
        <f>F16/D16*100</f>
        <v>25.925069380203514</v>
      </c>
      <c r="G17" s="7">
        <f>G16/D16*100</f>
        <v>2.127659574468085</v>
      </c>
      <c r="H17" s="5">
        <v>100</v>
      </c>
      <c r="I17" s="6">
        <f>I16/H16*100</f>
        <v>4.303445075977265</v>
      </c>
      <c r="J17" s="6">
        <f>J16/H16*100</f>
        <v>95.69655492402273</v>
      </c>
      <c r="K17" s="6">
        <f>K16/J16*100</f>
        <v>80.75151515151515</v>
      </c>
      <c r="L17" s="6">
        <f>L16/J16*100</f>
        <v>18.496969696969696</v>
      </c>
      <c r="M17" s="7">
        <f>M16/J16*100</f>
        <v>0.7515151515151516</v>
      </c>
    </row>
    <row r="18" spans="1:13" ht="15.75" customHeight="1">
      <c r="A18" s="4" t="s">
        <v>75</v>
      </c>
      <c r="B18" s="5">
        <f aca="true" t="shared" si="2" ref="B18:G18">B16/B8*100</f>
        <v>23.501531087737984</v>
      </c>
      <c r="C18" s="6">
        <f t="shared" si="2"/>
        <v>1.6202439468414345</v>
      </c>
      <c r="D18" s="6">
        <f t="shared" si="2"/>
        <v>32.5492114870714</v>
      </c>
      <c r="E18" s="6">
        <f t="shared" si="2"/>
        <v>29.690780683336516</v>
      </c>
      <c r="F18" s="6">
        <f t="shared" si="2"/>
        <v>44.80415667466027</v>
      </c>
      <c r="G18" s="7">
        <f t="shared" si="2"/>
        <v>30.21346469622332</v>
      </c>
      <c r="H18" s="5">
        <f aca="true" t="shared" si="3" ref="H18:M18">H16/H8*100</f>
        <v>19.241156120968643</v>
      </c>
      <c r="I18" s="6">
        <f t="shared" si="3"/>
        <v>1.8733589173904261</v>
      </c>
      <c r="J18" s="6">
        <f t="shared" si="3"/>
        <v>32.998680052797894</v>
      </c>
      <c r="K18" s="6">
        <f t="shared" si="3"/>
        <v>31.565979625681116</v>
      </c>
      <c r="L18" s="6">
        <f t="shared" si="3"/>
        <v>41.865569272976686</v>
      </c>
      <c r="M18" s="7">
        <f t="shared" si="3"/>
        <v>24.701195219123505</v>
      </c>
    </row>
    <row r="19" spans="1:13" ht="11.25" customHeight="1">
      <c r="A19" s="4"/>
      <c r="B19" s="8"/>
      <c r="C19" s="9"/>
      <c r="D19" s="9"/>
      <c r="E19" s="9"/>
      <c r="F19" s="9"/>
      <c r="G19" s="10"/>
      <c r="H19" s="8"/>
      <c r="I19" s="9"/>
      <c r="J19" s="9"/>
      <c r="K19" s="9"/>
      <c r="L19" s="9"/>
      <c r="M19" s="10"/>
    </row>
    <row r="20" spans="1:13" ht="15.75" customHeight="1">
      <c r="A20" s="4" t="s">
        <v>22</v>
      </c>
      <c r="B20" s="11">
        <v>2299</v>
      </c>
      <c r="C20" s="12">
        <v>1836</v>
      </c>
      <c r="D20" s="12">
        <v>453</v>
      </c>
      <c r="E20" s="12">
        <v>447</v>
      </c>
      <c r="F20" s="12">
        <v>13</v>
      </c>
      <c r="G20" s="13">
        <v>3</v>
      </c>
      <c r="H20" s="11">
        <v>2214</v>
      </c>
      <c r="I20" s="12">
        <v>1921</v>
      </c>
      <c r="J20" s="12">
        <v>293</v>
      </c>
      <c r="K20" s="12">
        <v>284</v>
      </c>
      <c r="L20" s="12">
        <v>9</v>
      </c>
      <c r="M20" s="13">
        <v>0</v>
      </c>
    </row>
    <row r="21" spans="1:13" ht="15.75" customHeight="1">
      <c r="A21" s="4" t="s">
        <v>45</v>
      </c>
      <c r="B21" s="5">
        <v>100</v>
      </c>
      <c r="C21" s="6">
        <f>C20/B20*100</f>
        <v>79.86080904741192</v>
      </c>
      <c r="D21" s="6">
        <f>D20/B20*100</f>
        <v>19.70421922575033</v>
      </c>
      <c r="E21" s="6">
        <f>E20/D20*100</f>
        <v>98.67549668874173</v>
      </c>
      <c r="F21" s="6">
        <f>F20/D20*100</f>
        <v>2.869757174392936</v>
      </c>
      <c r="G21" s="7">
        <f>G20/D20*100</f>
        <v>0.6622516556291391</v>
      </c>
      <c r="H21" s="5">
        <v>100</v>
      </c>
      <c r="I21" s="6">
        <f>I20/H20*100</f>
        <v>86.76603432700993</v>
      </c>
      <c r="J21" s="6">
        <f>J20/H20*100</f>
        <v>13.233965672990063</v>
      </c>
      <c r="K21" s="6">
        <f>K20/J20*100</f>
        <v>96.9283276450512</v>
      </c>
      <c r="L21" s="6">
        <f>L20/J20*100</f>
        <v>3.0716723549488054</v>
      </c>
      <c r="M21" s="7">
        <f>M20/J20*100</f>
        <v>0</v>
      </c>
    </row>
    <row r="22" spans="1:13" ht="15.75" customHeight="1">
      <c r="A22" s="4" t="s">
        <v>75</v>
      </c>
      <c r="B22" s="5">
        <f aca="true" t="shared" si="4" ref="B22:G22">B20/B8*100</f>
        <v>6.121688190653709</v>
      </c>
      <c r="C22" s="6">
        <f t="shared" si="4"/>
        <v>16.71217913708356</v>
      </c>
      <c r="D22" s="6">
        <f t="shared" si="4"/>
        <v>1.70499454251195</v>
      </c>
      <c r="E22" s="6">
        <f t="shared" si="4"/>
        <v>2.1330406566138578</v>
      </c>
      <c r="F22" s="6">
        <f t="shared" si="4"/>
        <v>0.2597921662669864</v>
      </c>
      <c r="G22" s="7">
        <f t="shared" si="4"/>
        <v>0.49261083743842365</v>
      </c>
      <c r="H22" s="5">
        <f aca="true" t="shared" si="5" ref="H22:M22">H20/H8*100</f>
        <v>4.941412788751255</v>
      </c>
      <c r="I22" s="6">
        <f t="shared" si="5"/>
        <v>9.70006059381943</v>
      </c>
      <c r="J22" s="6">
        <f t="shared" si="5"/>
        <v>1.171953121875125</v>
      </c>
      <c r="K22" s="6">
        <f t="shared" si="5"/>
        <v>1.345652688936271</v>
      </c>
      <c r="L22" s="6">
        <f t="shared" si="5"/>
        <v>0.24691358024691357</v>
      </c>
      <c r="M22" s="7">
        <f t="shared" si="5"/>
        <v>0</v>
      </c>
    </row>
    <row r="23" spans="1:13" ht="15.75" customHeight="1">
      <c r="A23" s="4"/>
      <c r="B23" s="8"/>
      <c r="C23" s="9"/>
      <c r="D23" s="9"/>
      <c r="E23" s="9"/>
      <c r="F23" s="9"/>
      <c r="G23" s="10"/>
      <c r="H23" s="8"/>
      <c r="I23" s="9"/>
      <c r="J23" s="9"/>
      <c r="K23" s="9"/>
      <c r="L23" s="9"/>
      <c r="M23" s="10"/>
    </row>
    <row r="24" spans="1:13" ht="15.75" customHeight="1">
      <c r="A24" s="46" t="s">
        <v>14</v>
      </c>
      <c r="B24" s="11">
        <v>10488</v>
      </c>
      <c r="C24" s="12">
        <v>4463</v>
      </c>
      <c r="D24" s="12">
        <v>6025</v>
      </c>
      <c r="E24" s="12">
        <v>5838</v>
      </c>
      <c r="F24" s="12">
        <v>179</v>
      </c>
      <c r="G24" s="13">
        <v>8</v>
      </c>
      <c r="H24" s="8">
        <v>14771</v>
      </c>
      <c r="I24" s="9">
        <v>6699</v>
      </c>
      <c r="J24" s="9">
        <v>8072</v>
      </c>
      <c r="K24" s="9">
        <v>7530</v>
      </c>
      <c r="L24" s="9">
        <v>511</v>
      </c>
      <c r="M24" s="10">
        <v>31</v>
      </c>
    </row>
    <row r="25" spans="1:13" ht="15.75" customHeight="1">
      <c r="A25" s="4" t="s">
        <v>44</v>
      </c>
      <c r="B25" s="5">
        <v>100</v>
      </c>
      <c r="C25" s="6">
        <f>C24/B24*100</f>
        <v>42.55339435545385</v>
      </c>
      <c r="D25" s="6">
        <f>D24/B24*100</f>
        <v>57.446605644546146</v>
      </c>
      <c r="E25" s="6">
        <f>E24/D24*100</f>
        <v>96.89626556016597</v>
      </c>
      <c r="F25" s="6">
        <f>F24/D24*100</f>
        <v>2.970954356846473</v>
      </c>
      <c r="G25" s="7">
        <f>G24/D24*100</f>
        <v>0.13278008298755187</v>
      </c>
      <c r="H25" s="5">
        <v>100</v>
      </c>
      <c r="I25" s="6">
        <f>I24/H24*100</f>
        <v>45.35237966285289</v>
      </c>
      <c r="J25" s="6">
        <f>J24/H24*100</f>
        <v>54.64762033714712</v>
      </c>
      <c r="K25" s="6">
        <f>K24/J24*100</f>
        <v>93.28543111992072</v>
      </c>
      <c r="L25" s="6">
        <f>L24/J24*100</f>
        <v>6.330525272547076</v>
      </c>
      <c r="M25" s="7">
        <f>M24/J24*100</f>
        <v>0.3840436075322101</v>
      </c>
    </row>
    <row r="26" spans="1:13" ht="15.75" customHeight="1">
      <c r="A26" s="4" t="s">
        <v>79</v>
      </c>
      <c r="B26" s="5">
        <f aca="true" t="shared" si="6" ref="B26:G26">B24/B8*100</f>
        <v>27.927040340833443</v>
      </c>
      <c r="C26" s="6">
        <f t="shared" si="6"/>
        <v>40.62443109411979</v>
      </c>
      <c r="D26" s="6">
        <f t="shared" si="6"/>
        <v>22.676803793895143</v>
      </c>
      <c r="E26" s="6">
        <f t="shared" si="6"/>
        <v>27.85836991792327</v>
      </c>
      <c r="F26" s="6">
        <f t="shared" si="6"/>
        <v>3.5771382893685053</v>
      </c>
      <c r="G26" s="7">
        <f t="shared" si="6"/>
        <v>1.3136288998357963</v>
      </c>
      <c r="H26" s="5">
        <f aca="true" t="shared" si="7" ref="H26:M26">H24/H8*100</f>
        <v>32.9673027563888</v>
      </c>
      <c r="I26" s="6">
        <f t="shared" si="7"/>
        <v>33.826499697030904</v>
      </c>
      <c r="J26" s="6">
        <f t="shared" si="7"/>
        <v>32.28670853165873</v>
      </c>
      <c r="K26" s="6">
        <f t="shared" si="7"/>
        <v>35.678749111584935</v>
      </c>
      <c r="L26" s="6">
        <f t="shared" si="7"/>
        <v>14.01920438957476</v>
      </c>
      <c r="M26" s="7">
        <f t="shared" si="7"/>
        <v>12.350597609561753</v>
      </c>
    </row>
    <row r="27" spans="1:13" ht="12" customHeight="1">
      <c r="A27" s="4"/>
      <c r="B27" s="8"/>
      <c r="C27" s="9"/>
      <c r="D27" s="9"/>
      <c r="E27" s="9"/>
      <c r="F27" s="9"/>
      <c r="G27" s="10"/>
      <c r="H27" s="8"/>
      <c r="I27" s="9"/>
      <c r="J27" s="9"/>
      <c r="K27" s="9"/>
      <c r="L27" s="9"/>
      <c r="M27" s="10"/>
    </row>
    <row r="28" spans="1:13" ht="15.75" customHeight="1">
      <c r="A28" s="46" t="s">
        <v>15</v>
      </c>
      <c r="B28" s="11">
        <v>48408</v>
      </c>
      <c r="C28" s="12">
        <v>2610</v>
      </c>
      <c r="D28" s="12">
        <v>45798</v>
      </c>
      <c r="E28" s="12">
        <v>20544</v>
      </c>
      <c r="F28" s="12">
        <v>18134</v>
      </c>
      <c r="G28" s="13">
        <v>7120</v>
      </c>
      <c r="H28" s="11">
        <v>40256</v>
      </c>
      <c r="I28" s="12">
        <v>6111</v>
      </c>
      <c r="J28" s="12">
        <v>34145</v>
      </c>
      <c r="K28" s="12">
        <v>19317</v>
      </c>
      <c r="L28" s="12">
        <v>12040</v>
      </c>
      <c r="M28" s="13">
        <v>2788</v>
      </c>
    </row>
    <row r="29" spans="1:13" ht="15.75" customHeight="1">
      <c r="A29" s="4" t="s">
        <v>39</v>
      </c>
      <c r="B29" s="5">
        <v>100</v>
      </c>
      <c r="C29" s="6">
        <f>C28/B28*100</f>
        <v>5.391670798215171</v>
      </c>
      <c r="D29" s="6">
        <f>D28/B28*100</f>
        <v>94.60832920178483</v>
      </c>
      <c r="E29" s="6">
        <f>E28/D28*100</f>
        <v>44.857854054762214</v>
      </c>
      <c r="F29" s="6">
        <f>F28/D28*100</f>
        <v>39.59561552906241</v>
      </c>
      <c r="G29" s="7">
        <f>G28/D28*100</f>
        <v>15.546530416175377</v>
      </c>
      <c r="H29" s="5">
        <v>100</v>
      </c>
      <c r="I29" s="6">
        <f>I28/H28*100</f>
        <v>15.180345786963434</v>
      </c>
      <c r="J29" s="6">
        <f>J28/H28*100</f>
        <v>84.81965421303657</v>
      </c>
      <c r="K29" s="6">
        <f>K28/J28*100</f>
        <v>56.573436813589105</v>
      </c>
      <c r="L29" s="6">
        <f>L28/J28*100</f>
        <v>35.26138526870699</v>
      </c>
      <c r="M29" s="7">
        <f>M28/J28*100</f>
        <v>8.16517791770391</v>
      </c>
    </row>
    <row r="30" spans="1:13" ht="15.75" customHeight="1">
      <c r="A30" s="4" t="s">
        <v>73</v>
      </c>
      <c r="B30" s="5">
        <f aca="true" t="shared" si="8" ref="B30:G30">B28/B33*100</f>
        <v>102.63978118440302</v>
      </c>
      <c r="C30" s="6">
        <f t="shared" si="8"/>
        <v>306.3380281690141</v>
      </c>
      <c r="D30" s="6">
        <f t="shared" si="8"/>
        <v>98.89227181447173</v>
      </c>
      <c r="E30" s="6">
        <f t="shared" si="8"/>
        <v>103.35043766978569</v>
      </c>
      <c r="F30" s="6">
        <f t="shared" si="8"/>
        <v>93.82243377483444</v>
      </c>
      <c r="G30" s="7">
        <f t="shared" si="8"/>
        <v>100.19701660568533</v>
      </c>
      <c r="H30" s="5">
        <f aca="true" t="shared" si="9" ref="H30:M30">H28/H33*100</f>
        <v>102.19593308116066</v>
      </c>
      <c r="I30" s="6">
        <f t="shared" si="9"/>
        <v>194.184938036225</v>
      </c>
      <c r="J30" s="6">
        <f t="shared" si="9"/>
        <v>94.208696611853</v>
      </c>
      <c r="K30" s="6">
        <f t="shared" si="9"/>
        <v>96.90478579311728</v>
      </c>
      <c r="L30" s="6">
        <f t="shared" si="9"/>
        <v>89.99177815980268</v>
      </c>
      <c r="M30" s="7">
        <f t="shared" si="9"/>
        <v>95.12111907198909</v>
      </c>
    </row>
    <row r="31" spans="1:13" ht="15.75" customHeight="1">
      <c r="A31" s="4" t="s">
        <v>23</v>
      </c>
      <c r="B31" s="5">
        <f aca="true" t="shared" si="10" ref="B31:G31">B28/B8</f>
        <v>1.2889894820929304</v>
      </c>
      <c r="C31" s="6">
        <f t="shared" si="10"/>
        <v>0.2375750955761879</v>
      </c>
      <c r="D31" s="6">
        <f t="shared" si="10"/>
        <v>1.7237381911249954</v>
      </c>
      <c r="E31" s="6">
        <f t="shared" si="10"/>
        <v>0.9803397594960871</v>
      </c>
      <c r="F31" s="6">
        <f t="shared" si="10"/>
        <v>3.6239008792965626</v>
      </c>
      <c r="G31" s="7">
        <f t="shared" si="10"/>
        <v>11.691297208538588</v>
      </c>
      <c r="H31" s="5">
        <f aca="true" t="shared" si="11" ref="H31:M31">H28/H8</f>
        <v>0.898471152773128</v>
      </c>
      <c r="I31" s="6">
        <f t="shared" si="11"/>
        <v>0.30857402544940415</v>
      </c>
      <c r="J31" s="6">
        <f t="shared" si="11"/>
        <v>1.3657453701851925</v>
      </c>
      <c r="K31" s="6">
        <f t="shared" si="11"/>
        <v>0.9152807391613361</v>
      </c>
      <c r="L31" s="6">
        <f t="shared" si="11"/>
        <v>3.3031550068587108</v>
      </c>
      <c r="M31" s="7">
        <f t="shared" si="11"/>
        <v>11.107569721115539</v>
      </c>
    </row>
    <row r="32" spans="1:13" ht="15.75" customHeight="1">
      <c r="A32" s="4"/>
      <c r="B32" s="8"/>
      <c r="C32" s="9"/>
      <c r="D32" s="9"/>
      <c r="E32" s="9"/>
      <c r="F32" s="9"/>
      <c r="G32" s="10"/>
      <c r="H32" s="8"/>
      <c r="I32" s="9"/>
      <c r="J32" s="9"/>
      <c r="K32" s="9"/>
      <c r="L32" s="9"/>
      <c r="M32" s="10"/>
    </row>
    <row r="33" spans="1:13" ht="15.75" customHeight="1">
      <c r="A33" s="46" t="s">
        <v>16</v>
      </c>
      <c r="B33" s="11">
        <v>47163</v>
      </c>
      <c r="C33" s="12">
        <v>852</v>
      </c>
      <c r="D33" s="12">
        <v>46311</v>
      </c>
      <c r="E33" s="12">
        <v>19878</v>
      </c>
      <c r="F33" s="12">
        <v>19328</v>
      </c>
      <c r="G33" s="13">
        <v>7106</v>
      </c>
      <c r="H33" s="27">
        <v>39391</v>
      </c>
      <c r="I33" s="28">
        <v>3147</v>
      </c>
      <c r="J33" s="28">
        <v>36244</v>
      </c>
      <c r="K33" s="28">
        <v>19934</v>
      </c>
      <c r="L33" s="28">
        <v>13379</v>
      </c>
      <c r="M33" s="29">
        <v>2931</v>
      </c>
    </row>
    <row r="34" spans="1:13" ht="15.75" customHeight="1">
      <c r="A34" s="4" t="s">
        <v>44</v>
      </c>
      <c r="B34" s="5">
        <v>100</v>
      </c>
      <c r="C34" s="6">
        <f>C33/B33*100</f>
        <v>1.8065008587239997</v>
      </c>
      <c r="D34" s="6">
        <f>D33/B33*100</f>
        <v>98.19349914127599</v>
      </c>
      <c r="E34" s="6">
        <f>E33/D33*100</f>
        <v>42.922847703569346</v>
      </c>
      <c r="F34" s="6">
        <f>F33/D33*100</f>
        <v>41.73522489257412</v>
      </c>
      <c r="G34" s="7">
        <f>G33/D33*100</f>
        <v>15.344086718058344</v>
      </c>
      <c r="H34" s="30">
        <v>100</v>
      </c>
      <c r="I34" s="31">
        <f>I33/H33*100</f>
        <v>7.989134573887437</v>
      </c>
      <c r="J34" s="31">
        <f>J33/H33*100</f>
        <v>92.01086542611256</v>
      </c>
      <c r="K34" s="31">
        <f>K33/J33*100</f>
        <v>54.99944818452709</v>
      </c>
      <c r="L34" s="31">
        <f>L33/J33*100</f>
        <v>36.91369606003752</v>
      </c>
      <c r="M34" s="32">
        <f>M33/J33*100</f>
        <v>8.086855755435382</v>
      </c>
    </row>
    <row r="35" spans="1:13" ht="15.75" customHeight="1">
      <c r="A35" s="4" t="s">
        <v>43</v>
      </c>
      <c r="B35" s="5">
        <f aca="true" t="shared" si="12" ref="B35:G35">B33/B8</f>
        <v>1.2558381041139661</v>
      </c>
      <c r="C35" s="6">
        <f t="shared" si="12"/>
        <v>0.07755324959038777</v>
      </c>
      <c r="D35" s="6">
        <f t="shared" si="12"/>
        <v>1.743046407467349</v>
      </c>
      <c r="E35" s="6">
        <f t="shared" si="12"/>
        <v>0.948558885283451</v>
      </c>
      <c r="F35" s="6">
        <f t="shared" si="12"/>
        <v>3.862509992006395</v>
      </c>
      <c r="G35" s="7">
        <f t="shared" si="12"/>
        <v>11.668308702791462</v>
      </c>
      <c r="H35" s="30">
        <f aca="true" t="shared" si="13" ref="H35:M35">H33/H8</f>
        <v>0.8791652717330655</v>
      </c>
      <c r="I35" s="31">
        <f t="shared" si="13"/>
        <v>0.15890729145627147</v>
      </c>
      <c r="J35" s="31">
        <f t="shared" si="13"/>
        <v>1.4497020119195232</v>
      </c>
      <c r="K35" s="31">
        <f t="shared" si="13"/>
        <v>0.944515517649846</v>
      </c>
      <c r="L35" s="31">
        <f t="shared" si="13"/>
        <v>3.6705075445816187</v>
      </c>
      <c r="M35" s="32">
        <f t="shared" si="13"/>
        <v>11.677290836653386</v>
      </c>
    </row>
    <row r="36" spans="1:13" ht="15.75" customHeight="1">
      <c r="A36" s="4"/>
      <c r="B36" s="8"/>
      <c r="C36" s="9"/>
      <c r="D36" s="9"/>
      <c r="E36" s="9"/>
      <c r="F36" s="9"/>
      <c r="G36" s="10"/>
      <c r="H36" s="33"/>
      <c r="I36" s="34"/>
      <c r="J36" s="34"/>
      <c r="K36" s="34"/>
      <c r="L36" s="34"/>
      <c r="M36" s="35"/>
    </row>
    <row r="37" spans="1:13" ht="15.75" customHeight="1">
      <c r="A37" s="46" t="s">
        <v>17</v>
      </c>
      <c r="B37" s="8">
        <v>2310</v>
      </c>
      <c r="C37" s="9">
        <v>456</v>
      </c>
      <c r="D37" s="9">
        <v>1854</v>
      </c>
      <c r="E37" s="9">
        <v>1286</v>
      </c>
      <c r="F37" s="9">
        <v>483</v>
      </c>
      <c r="G37" s="10">
        <v>85</v>
      </c>
      <c r="H37" s="27">
        <v>4213</v>
      </c>
      <c r="I37" s="28">
        <v>1466</v>
      </c>
      <c r="J37" s="28">
        <v>2747</v>
      </c>
      <c r="K37" s="28">
        <v>1999</v>
      </c>
      <c r="L37" s="28">
        <v>651</v>
      </c>
      <c r="M37" s="29">
        <v>97</v>
      </c>
    </row>
    <row r="38" spans="1:13" ht="15.75" customHeight="1">
      <c r="A38" s="4" t="s">
        <v>20</v>
      </c>
      <c r="B38" s="5">
        <v>100</v>
      </c>
      <c r="C38" s="6">
        <f>C37/B37*100</f>
        <v>19.74025974025974</v>
      </c>
      <c r="D38" s="6">
        <f>D37/B37*100</f>
        <v>80.25974025974027</v>
      </c>
      <c r="E38" s="6">
        <f>E37/D37*100</f>
        <v>69.36353829557713</v>
      </c>
      <c r="F38" s="6">
        <f>F37/D37*100</f>
        <v>26.051779935275082</v>
      </c>
      <c r="G38" s="7">
        <f>G37/D37*100</f>
        <v>4.584681769147789</v>
      </c>
      <c r="H38" s="30">
        <v>100</v>
      </c>
      <c r="I38" s="31">
        <f>I37/H37*100</f>
        <v>34.79705672917161</v>
      </c>
      <c r="J38" s="31">
        <f>J37/H37*100</f>
        <v>65.20294327082838</v>
      </c>
      <c r="K38" s="31">
        <f>K37/J37*100</f>
        <v>72.77029486712777</v>
      </c>
      <c r="L38" s="31">
        <f>L37/J37*100</f>
        <v>23.698580269384784</v>
      </c>
      <c r="M38" s="32">
        <f>M37/J37*100</f>
        <v>3.531124863487441</v>
      </c>
    </row>
    <row r="39" spans="1:13" ht="15.75" customHeight="1">
      <c r="A39" s="4" t="s">
        <v>80</v>
      </c>
      <c r="B39" s="5">
        <f aca="true" t="shared" si="14" ref="B39:G39">B37/B33*100</f>
        <v>4.897907257808027</v>
      </c>
      <c r="C39" s="6">
        <f t="shared" si="14"/>
        <v>53.52112676056338</v>
      </c>
      <c r="D39" s="6">
        <f t="shared" si="14"/>
        <v>4.003368530154823</v>
      </c>
      <c r="E39" s="6">
        <f t="shared" si="14"/>
        <v>6.469463728745346</v>
      </c>
      <c r="F39" s="6">
        <f t="shared" si="14"/>
        <v>2.4989652317880795</v>
      </c>
      <c r="G39" s="7">
        <f t="shared" si="14"/>
        <v>1.1961722488038278</v>
      </c>
      <c r="H39" s="30">
        <f aca="true" t="shared" si="15" ref="H39:M39">H37/H33*100</f>
        <v>10.695336498184863</v>
      </c>
      <c r="I39" s="31">
        <f t="shared" si="15"/>
        <v>46.584048299968224</v>
      </c>
      <c r="J39" s="31">
        <f t="shared" si="15"/>
        <v>7.579185520361991</v>
      </c>
      <c r="K39" s="31">
        <f t="shared" si="15"/>
        <v>10.028092705929566</v>
      </c>
      <c r="L39" s="31">
        <f t="shared" si="15"/>
        <v>4.865834516780029</v>
      </c>
      <c r="M39" s="32">
        <f t="shared" si="15"/>
        <v>3.3094506994199935</v>
      </c>
    </row>
    <row r="40" spans="1:13" ht="15.75" customHeight="1">
      <c r="A40" s="4" t="s">
        <v>24</v>
      </c>
      <c r="B40" s="5">
        <f aca="true" t="shared" si="16" ref="B40:G40">B37/B8</f>
        <v>0.06150978564771668</v>
      </c>
      <c r="C40" s="6">
        <f t="shared" si="16"/>
        <v>0.04150737302020754</v>
      </c>
      <c r="D40" s="6">
        <f t="shared" si="16"/>
        <v>0.06978057134254206</v>
      </c>
      <c r="E40" s="6">
        <f t="shared" si="16"/>
        <v>0.061366673029204045</v>
      </c>
      <c r="F40" s="6">
        <f t="shared" si="16"/>
        <v>0.09652278177458033</v>
      </c>
      <c r="G40" s="7">
        <f t="shared" si="16"/>
        <v>0.13957307060755336</v>
      </c>
      <c r="H40" s="30">
        <f aca="true" t="shared" si="17" ref="H40:M40">H37/H8</f>
        <v>0.0940296841870327</v>
      </c>
      <c r="I40" s="31">
        <f t="shared" si="17"/>
        <v>0.07402544940416078</v>
      </c>
      <c r="J40" s="31">
        <f t="shared" si="17"/>
        <v>0.10987560497580097</v>
      </c>
      <c r="K40" s="31">
        <f t="shared" si="17"/>
        <v>0.0947168917318171</v>
      </c>
      <c r="L40" s="31">
        <f t="shared" si="17"/>
        <v>0.17860082304526748</v>
      </c>
      <c r="M40" s="32">
        <f t="shared" si="17"/>
        <v>0.38645418326693226</v>
      </c>
    </row>
    <row r="41" spans="1:13" ht="12" customHeight="1">
      <c r="A41" s="4"/>
      <c r="B41" s="8"/>
      <c r="C41" s="9"/>
      <c r="D41" s="9"/>
      <c r="E41" s="9"/>
      <c r="F41" s="9"/>
      <c r="G41" s="10"/>
      <c r="H41" s="33"/>
      <c r="I41" s="34"/>
      <c r="J41" s="34"/>
      <c r="K41" s="34"/>
      <c r="L41" s="34"/>
      <c r="M41" s="35"/>
    </row>
    <row r="42" spans="1:13" ht="15.75" customHeight="1">
      <c r="A42" s="46" t="s">
        <v>11</v>
      </c>
      <c r="B42" s="11">
        <v>41506</v>
      </c>
      <c r="C42" s="12">
        <v>51</v>
      </c>
      <c r="D42" s="12">
        <v>41455</v>
      </c>
      <c r="E42" s="12">
        <v>17227</v>
      </c>
      <c r="F42" s="12">
        <v>17706</v>
      </c>
      <c r="G42" s="13">
        <v>6523</v>
      </c>
      <c r="H42" s="27">
        <v>30852</v>
      </c>
      <c r="I42" s="28">
        <v>24</v>
      </c>
      <c r="J42" s="28">
        <v>30828</v>
      </c>
      <c r="K42" s="28">
        <v>16641</v>
      </c>
      <c r="L42" s="28">
        <v>11849</v>
      </c>
      <c r="M42" s="29">
        <v>2339</v>
      </c>
    </row>
    <row r="43" spans="1:13" ht="15.75" customHeight="1">
      <c r="A43" s="4" t="s">
        <v>44</v>
      </c>
      <c r="B43" s="5">
        <v>100</v>
      </c>
      <c r="C43" s="6">
        <f>C42/B42*100</f>
        <v>0.12287380137811402</v>
      </c>
      <c r="D43" s="6">
        <f>D42/B42*100</f>
        <v>99.8771261986219</v>
      </c>
      <c r="E43" s="6">
        <f>E42/D42*100</f>
        <v>41.55590399228078</v>
      </c>
      <c r="F43" s="6">
        <f>F42/D42*100</f>
        <v>42.711373778796286</v>
      </c>
      <c r="G43" s="7">
        <f>G42/D42*100</f>
        <v>15.735134483174527</v>
      </c>
      <c r="H43" s="30">
        <v>100</v>
      </c>
      <c r="I43" s="31">
        <f>I42/H42*100</f>
        <v>0.07779074290159471</v>
      </c>
      <c r="J43" s="31">
        <f>J42/H42*100</f>
        <v>99.9222092570984</v>
      </c>
      <c r="K43" s="31">
        <f>K42/J42*100</f>
        <v>53.980147917477616</v>
      </c>
      <c r="L43" s="31">
        <f>L42/J42*100</f>
        <v>38.43583755027897</v>
      </c>
      <c r="M43" s="32">
        <f>M42/J42*100</f>
        <v>7.587258336577138</v>
      </c>
    </row>
    <row r="44" spans="1:13" ht="15.75" customHeight="1">
      <c r="A44" s="4" t="s">
        <v>78</v>
      </c>
      <c r="B44" s="5">
        <f aca="true" t="shared" si="18" ref="B44:G44">B42/B33*100</f>
        <v>88.00542798380087</v>
      </c>
      <c r="C44" s="6">
        <f t="shared" si="18"/>
        <v>5.985915492957746</v>
      </c>
      <c r="D44" s="6">
        <f t="shared" si="18"/>
        <v>89.51437023601304</v>
      </c>
      <c r="E44" s="6">
        <f t="shared" si="18"/>
        <v>86.66364825435154</v>
      </c>
      <c r="F44" s="6">
        <f t="shared" si="18"/>
        <v>91.6080298013245</v>
      </c>
      <c r="G44" s="7">
        <f t="shared" si="18"/>
        <v>91.79566563467493</v>
      </c>
      <c r="H44" s="30">
        <f aca="true" t="shared" si="19" ref="H44:M44">H42/H33*100</f>
        <v>78.3224594450509</v>
      </c>
      <c r="I44" s="31">
        <f t="shared" si="19"/>
        <v>0.7626310772163966</v>
      </c>
      <c r="J44" s="31">
        <f t="shared" si="19"/>
        <v>85.05683699370931</v>
      </c>
      <c r="K44" s="31">
        <f t="shared" si="19"/>
        <v>83.4804856024882</v>
      </c>
      <c r="L44" s="31">
        <f t="shared" si="19"/>
        <v>88.56416772554002</v>
      </c>
      <c r="M44" s="32">
        <f t="shared" si="19"/>
        <v>79.80211531900375</v>
      </c>
    </row>
    <row r="45" spans="1:13" ht="15.75" customHeight="1">
      <c r="A45" s="21" t="s">
        <v>23</v>
      </c>
      <c r="B45" s="22">
        <f aca="true" t="shared" si="20" ref="B45:G45">B42/B8</f>
        <v>1.1052056983091465</v>
      </c>
      <c r="C45" s="23">
        <f t="shared" si="20"/>
        <v>0.004642271982523211</v>
      </c>
      <c r="D45" s="23">
        <f t="shared" si="20"/>
        <v>1.5602770145658473</v>
      </c>
      <c r="E45" s="23">
        <f t="shared" si="20"/>
        <v>0.822055735827448</v>
      </c>
      <c r="F45" s="23">
        <f t="shared" si="20"/>
        <v>3.538369304556355</v>
      </c>
      <c r="G45" s="14">
        <f t="shared" si="20"/>
        <v>10.711001642036125</v>
      </c>
      <c r="H45" s="36">
        <f aca="true" t="shared" si="21" ref="H45:M45">H42/H8</f>
        <v>0.6885838634081017</v>
      </c>
      <c r="I45" s="37">
        <f t="shared" si="21"/>
        <v>0.001211876388608362</v>
      </c>
      <c r="J45" s="37">
        <f t="shared" si="21"/>
        <v>1.2330706771729132</v>
      </c>
      <c r="K45" s="37">
        <f t="shared" si="21"/>
        <v>0.7884861407249467</v>
      </c>
      <c r="L45" s="37">
        <f t="shared" si="21"/>
        <v>3.2507544581618655</v>
      </c>
      <c r="M45" s="38">
        <f t="shared" si="21"/>
        <v>9.318725099601593</v>
      </c>
    </row>
    <row r="46" spans="1:13" ht="14.25" customHeight="1">
      <c r="A46" s="62" t="s">
        <v>48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5" customHeight="1">
      <c r="A47" s="46" t="s">
        <v>18</v>
      </c>
      <c r="B47" s="19"/>
      <c r="C47" s="20"/>
      <c r="D47" s="12">
        <v>75481</v>
      </c>
      <c r="E47" s="12">
        <v>31674</v>
      </c>
      <c r="F47" s="12">
        <v>32255</v>
      </c>
      <c r="G47" s="13">
        <v>11552</v>
      </c>
      <c r="H47" s="15"/>
      <c r="I47" s="16"/>
      <c r="J47" s="12">
        <v>45637</v>
      </c>
      <c r="K47" s="12">
        <v>25053</v>
      </c>
      <c r="L47" s="12">
        <v>17316</v>
      </c>
      <c r="M47" s="13">
        <v>3268</v>
      </c>
    </row>
    <row r="48" spans="1:13" ht="15" customHeight="1">
      <c r="A48" s="4" t="s">
        <v>44</v>
      </c>
      <c r="B48" s="19"/>
      <c r="C48" s="20"/>
      <c r="D48" s="6">
        <v>100</v>
      </c>
      <c r="E48" s="6">
        <f>E47/D47*100</f>
        <v>41.962878075277224</v>
      </c>
      <c r="F48" s="6">
        <f>F47/D47*100</f>
        <v>42.732608206038606</v>
      </c>
      <c r="G48" s="7">
        <f>G47/D47*100</f>
        <v>15.304513718684174</v>
      </c>
      <c r="H48" s="17"/>
      <c r="I48" s="18"/>
      <c r="J48" s="6">
        <v>100</v>
      </c>
      <c r="K48" s="6">
        <f>K47/J47*100</f>
        <v>54.89624646668274</v>
      </c>
      <c r="L48" s="6">
        <f>L47/J47*100</f>
        <v>37.94289721059666</v>
      </c>
      <c r="M48" s="7">
        <f>M47/J47*100</f>
        <v>7.1608563227205995</v>
      </c>
    </row>
    <row r="49" spans="1:13" ht="9.75" customHeight="1">
      <c r="A49" s="4"/>
      <c r="B49" s="17"/>
      <c r="C49" s="18"/>
      <c r="D49" s="12"/>
      <c r="E49" s="12"/>
      <c r="F49" s="12"/>
      <c r="G49" s="13"/>
      <c r="H49" s="15"/>
      <c r="I49" s="16"/>
      <c r="J49" s="12"/>
      <c r="K49" s="12"/>
      <c r="L49" s="12"/>
      <c r="M49" s="13"/>
    </row>
    <row r="50" spans="1:13" ht="15" customHeight="1">
      <c r="A50" s="46" t="s">
        <v>61</v>
      </c>
      <c r="B50" s="19"/>
      <c r="C50" s="20"/>
      <c r="D50" s="47">
        <v>188.79217628373476</v>
      </c>
      <c r="E50" s="47">
        <v>193.63002812079716</v>
      </c>
      <c r="F50" s="47">
        <v>187.23515411853487</v>
      </c>
      <c r="G50" s="47">
        <v>180.61288305190743</v>
      </c>
      <c r="H50" s="49"/>
      <c r="I50" s="50"/>
      <c r="J50" s="47">
        <v>152.15376408615055</v>
      </c>
      <c r="K50" s="47">
        <v>155.57004470938898</v>
      </c>
      <c r="L50" s="47">
        <v>149.14728682170542</v>
      </c>
      <c r="M50" s="48">
        <v>143.33333333333334</v>
      </c>
    </row>
    <row r="51" spans="1:13" ht="15" customHeight="1">
      <c r="A51" s="4"/>
      <c r="B51" s="39"/>
      <c r="C51" s="40"/>
      <c r="D51" s="9"/>
      <c r="E51" s="9"/>
      <c r="F51" s="9"/>
      <c r="G51" s="10"/>
      <c r="H51" s="8"/>
      <c r="I51" s="9"/>
      <c r="J51" s="9"/>
      <c r="K51" s="9"/>
      <c r="L51" s="9"/>
      <c r="M51" s="10"/>
    </row>
    <row r="52" spans="1:13" ht="15" customHeight="1">
      <c r="A52" s="46" t="s">
        <v>19</v>
      </c>
      <c r="B52" s="41"/>
      <c r="C52" s="42"/>
      <c r="D52" s="9"/>
      <c r="E52" s="9"/>
      <c r="F52" s="9"/>
      <c r="G52" s="9"/>
      <c r="H52" s="8"/>
      <c r="I52" s="9"/>
      <c r="J52" s="9"/>
      <c r="K52" s="9"/>
      <c r="L52" s="9"/>
      <c r="M52" s="10"/>
    </row>
    <row r="53" spans="1:13" ht="15" customHeight="1">
      <c r="A53" s="4" t="s">
        <v>25</v>
      </c>
      <c r="B53" s="19"/>
      <c r="C53" s="20"/>
      <c r="D53" s="12">
        <v>10102</v>
      </c>
      <c r="E53" s="12">
        <v>7733</v>
      </c>
      <c r="F53" s="12">
        <v>2147</v>
      </c>
      <c r="G53" s="13">
        <v>222</v>
      </c>
      <c r="H53" s="15"/>
      <c r="I53" s="16"/>
      <c r="J53" s="12">
        <v>15264</v>
      </c>
      <c r="K53" s="12">
        <v>12401</v>
      </c>
      <c r="L53" s="12">
        <v>2684</v>
      </c>
      <c r="M53" s="13">
        <v>179</v>
      </c>
    </row>
    <row r="54" spans="1:13" ht="15" customHeight="1">
      <c r="A54" s="4" t="s">
        <v>26</v>
      </c>
      <c r="B54" s="19"/>
      <c r="C54" s="20"/>
      <c r="D54" s="6">
        <f>D53/D8*100</f>
        <v>38.02175467650269</v>
      </c>
      <c r="E54" s="6">
        <f>E53/E8*100</f>
        <v>36.901126169116246</v>
      </c>
      <c r="F54" s="6">
        <f>F53/F8*100</f>
        <v>42.90567545963229</v>
      </c>
      <c r="G54" s="7">
        <f>G53/G8*100</f>
        <v>36.45320197044335</v>
      </c>
      <c r="H54" s="19"/>
      <c r="I54" s="20"/>
      <c r="J54" s="6">
        <f>J53/J8*100</f>
        <v>61.05355785768569</v>
      </c>
      <c r="K54" s="6">
        <f>K53/K8*100</f>
        <v>58.75858801231936</v>
      </c>
      <c r="L54" s="6">
        <f>L53/L8*100</f>
        <v>73.63511659807956</v>
      </c>
      <c r="M54" s="7">
        <f>M53/M8*100</f>
        <v>71.31474103585657</v>
      </c>
    </row>
    <row r="55" spans="1:13" ht="15" customHeight="1">
      <c r="A55" s="4" t="s">
        <v>27</v>
      </c>
      <c r="B55" s="19"/>
      <c r="C55" s="20"/>
      <c r="D55" s="12">
        <v>8573</v>
      </c>
      <c r="E55" s="12">
        <v>3946</v>
      </c>
      <c r="F55" s="12">
        <v>3537</v>
      </c>
      <c r="G55" s="13">
        <v>1089</v>
      </c>
      <c r="H55" s="15"/>
      <c r="I55" s="16"/>
      <c r="J55" s="12">
        <v>15703</v>
      </c>
      <c r="K55" s="12">
        <v>8488</v>
      </c>
      <c r="L55" s="12">
        <v>6080</v>
      </c>
      <c r="M55" s="13">
        <v>1135</v>
      </c>
    </row>
    <row r="56" spans="1:13" ht="15" customHeight="1">
      <c r="A56" s="4" t="s">
        <v>28</v>
      </c>
      <c r="B56" s="19"/>
      <c r="C56" s="20"/>
      <c r="D56" s="6">
        <f>D55/D42*100</f>
        <v>20.68025569895067</v>
      </c>
      <c r="E56" s="6">
        <f>E55/E42*100</f>
        <v>22.905903523538633</v>
      </c>
      <c r="F56" s="6">
        <f>F55/F42*100</f>
        <v>19.97627922738055</v>
      </c>
      <c r="G56" s="7">
        <f>G55/G42*100</f>
        <v>16.694772344013494</v>
      </c>
      <c r="H56" s="15"/>
      <c r="I56" s="20"/>
      <c r="J56" s="6">
        <f>J55/J42*100</f>
        <v>50.937459452445836</v>
      </c>
      <c r="K56" s="6">
        <f>K55/K42*100</f>
        <v>51.00655008713419</v>
      </c>
      <c r="L56" s="6">
        <f>L55/L42*100</f>
        <v>51.312347033504935</v>
      </c>
      <c r="M56" s="7">
        <f>M55/M42*100</f>
        <v>48.525010688328344</v>
      </c>
    </row>
    <row r="57" spans="1:13" ht="15" customHeight="1">
      <c r="A57" s="4"/>
      <c r="B57" s="41"/>
      <c r="C57" s="42"/>
      <c r="D57" s="9"/>
      <c r="E57" s="9"/>
      <c r="F57" s="9"/>
      <c r="G57" s="9"/>
      <c r="H57" s="8"/>
      <c r="I57" s="9"/>
      <c r="J57" s="9"/>
      <c r="K57" s="9"/>
      <c r="L57" s="9"/>
      <c r="M57" s="10"/>
    </row>
    <row r="58" spans="1:13" ht="15" customHeight="1">
      <c r="A58" s="46" t="s">
        <v>46</v>
      </c>
      <c r="B58" s="8"/>
      <c r="C58" s="9"/>
      <c r="D58" s="9"/>
      <c r="E58" s="9"/>
      <c r="F58" s="9"/>
      <c r="G58" s="10"/>
      <c r="H58" s="8"/>
      <c r="I58" s="9"/>
      <c r="J58" s="9"/>
      <c r="K58" s="9"/>
      <c r="L58" s="9"/>
      <c r="M58" s="10"/>
    </row>
    <row r="59" spans="1:13" ht="15" customHeight="1">
      <c r="A59" s="4"/>
      <c r="B59" s="8"/>
      <c r="C59" s="9"/>
      <c r="D59" s="9"/>
      <c r="E59" s="9"/>
      <c r="F59" s="9"/>
      <c r="G59" s="10"/>
      <c r="H59" s="8"/>
      <c r="I59" s="9"/>
      <c r="J59" s="9"/>
      <c r="K59" s="9"/>
      <c r="L59" s="9"/>
      <c r="M59" s="10"/>
    </row>
    <row r="60" spans="1:13" ht="15" customHeight="1">
      <c r="A60" s="46" t="s">
        <v>6</v>
      </c>
      <c r="B60" s="8"/>
      <c r="C60" s="9"/>
      <c r="D60" s="9"/>
      <c r="E60" s="9"/>
      <c r="F60" s="9"/>
      <c r="G60" s="10"/>
      <c r="H60" s="8"/>
      <c r="I60" s="9"/>
      <c r="J60" s="9"/>
      <c r="K60" s="9"/>
      <c r="L60" s="9"/>
      <c r="M60" s="10"/>
    </row>
    <row r="61" spans="1:13" ht="15" customHeight="1">
      <c r="A61" s="4" t="s">
        <v>29</v>
      </c>
      <c r="B61" s="11">
        <v>15697</v>
      </c>
      <c r="C61" s="12">
        <v>1269</v>
      </c>
      <c r="D61" s="12">
        <v>14428</v>
      </c>
      <c r="E61" s="12">
        <v>9982</v>
      </c>
      <c r="F61" s="12">
        <v>3921</v>
      </c>
      <c r="G61" s="13">
        <v>525</v>
      </c>
      <c r="H61" s="11">
        <v>14585</v>
      </c>
      <c r="I61" s="12">
        <v>2726</v>
      </c>
      <c r="J61" s="12">
        <v>11859</v>
      </c>
      <c r="K61" s="12">
        <v>9369</v>
      </c>
      <c r="L61" s="12">
        <v>2320</v>
      </c>
      <c r="M61" s="13">
        <v>170</v>
      </c>
    </row>
    <row r="62" spans="1:13" ht="15" customHeight="1">
      <c r="A62" s="4" t="s">
        <v>75</v>
      </c>
      <c r="B62" s="5">
        <f aca="true" t="shared" si="22" ref="B62:M62">B61/B8*100</f>
        <v>41.797363866329384</v>
      </c>
      <c r="C62" s="6">
        <f t="shared" si="22"/>
        <v>11.551064991807754</v>
      </c>
      <c r="D62" s="6">
        <f t="shared" si="22"/>
        <v>54.3038879897625</v>
      </c>
      <c r="E62" s="6">
        <f t="shared" si="22"/>
        <v>47.633136094674555</v>
      </c>
      <c r="F62" s="6">
        <f t="shared" si="22"/>
        <v>78.35731414868106</v>
      </c>
      <c r="G62" s="7">
        <f t="shared" si="22"/>
        <v>86.20689655172413</v>
      </c>
      <c r="H62" s="5">
        <f t="shared" si="22"/>
        <v>32.552170516683404</v>
      </c>
      <c r="I62" s="6">
        <f t="shared" si="22"/>
        <v>13.764895980609978</v>
      </c>
      <c r="J62" s="6">
        <f t="shared" si="22"/>
        <v>47.43410263589457</v>
      </c>
      <c r="K62" s="6">
        <f t="shared" si="22"/>
        <v>44.39232409381663</v>
      </c>
      <c r="L62" s="6">
        <f t="shared" si="22"/>
        <v>63.64883401920439</v>
      </c>
      <c r="M62" s="7">
        <f t="shared" si="22"/>
        <v>67.72908366533864</v>
      </c>
    </row>
    <row r="63" spans="1:13" ht="15" customHeight="1">
      <c r="A63" s="4" t="s">
        <v>30</v>
      </c>
      <c r="B63" s="11">
        <v>35830</v>
      </c>
      <c r="C63" s="12">
        <v>1982</v>
      </c>
      <c r="D63" s="12">
        <v>33848</v>
      </c>
      <c r="E63" s="12">
        <v>20204</v>
      </c>
      <c r="F63" s="12">
        <v>11412</v>
      </c>
      <c r="G63" s="13">
        <v>2232</v>
      </c>
      <c r="H63" s="11">
        <v>33015</v>
      </c>
      <c r="I63" s="12">
        <v>4790</v>
      </c>
      <c r="J63" s="12">
        <v>28225</v>
      </c>
      <c r="K63" s="12">
        <v>20881</v>
      </c>
      <c r="L63" s="12">
        <v>6751</v>
      </c>
      <c r="M63" s="13">
        <v>593</v>
      </c>
    </row>
    <row r="64" spans="1:13" ht="15" customHeight="1">
      <c r="A64" s="4" t="s">
        <v>31</v>
      </c>
      <c r="B64" s="5">
        <v>100</v>
      </c>
      <c r="C64" s="6">
        <f>C63/B63*100</f>
        <v>5.531677365336311</v>
      </c>
      <c r="D64" s="6">
        <f>D63/B63*100</f>
        <v>94.46832263466369</v>
      </c>
      <c r="E64" s="6">
        <f>E63/D63*100</f>
        <v>59.69038052469865</v>
      </c>
      <c r="F64" s="6">
        <f>F63/D63*100</f>
        <v>33.71543370361616</v>
      </c>
      <c r="G64" s="7">
        <f>G63/D63*100</f>
        <v>6.594185771685181</v>
      </c>
      <c r="H64" s="5">
        <v>100</v>
      </c>
      <c r="I64" s="6">
        <f>I63/H63*100</f>
        <v>14.50855671664395</v>
      </c>
      <c r="J64" s="6">
        <f>J63/H63*100</f>
        <v>85.49144328335605</v>
      </c>
      <c r="K64" s="6">
        <f>K63/J63*100</f>
        <v>73.98051372896369</v>
      </c>
      <c r="L64" s="6">
        <f>L63/J63*100</f>
        <v>23.9185119574845</v>
      </c>
      <c r="M64" s="7">
        <f>M63/J63*100</f>
        <v>2.1009743135518155</v>
      </c>
    </row>
    <row r="65" spans="1:13" ht="15" customHeight="1">
      <c r="A65" s="4" t="s">
        <v>32</v>
      </c>
      <c r="B65" s="5">
        <f aca="true" t="shared" si="23" ref="B65:M65">B63/B8</f>
        <v>0.9540673678604713</v>
      </c>
      <c r="C65" s="6">
        <f t="shared" si="23"/>
        <v>0.1804114327325687</v>
      </c>
      <c r="D65" s="6">
        <f t="shared" si="23"/>
        <v>1.2739659001091497</v>
      </c>
      <c r="E65" s="6">
        <f t="shared" si="23"/>
        <v>0.9641152891773239</v>
      </c>
      <c r="F65" s="6">
        <f t="shared" si="23"/>
        <v>2.2805755395683454</v>
      </c>
      <c r="G65" s="7">
        <f t="shared" si="23"/>
        <v>3.665024630541872</v>
      </c>
      <c r="H65" s="5">
        <f t="shared" si="23"/>
        <v>0.7368597254770672</v>
      </c>
      <c r="I65" s="6">
        <f t="shared" si="23"/>
        <v>0.2418703292264189</v>
      </c>
      <c r="J65" s="6">
        <f t="shared" si="23"/>
        <v>1.1289548418063278</v>
      </c>
      <c r="K65" s="6">
        <f t="shared" si="23"/>
        <v>0.9893864013266999</v>
      </c>
      <c r="L65" s="6">
        <f t="shared" si="23"/>
        <v>1.8521262002743484</v>
      </c>
      <c r="M65" s="7">
        <f t="shared" si="23"/>
        <v>2.362549800796813</v>
      </c>
    </row>
    <row r="66" spans="1:13" ht="15" customHeight="1">
      <c r="A66" s="4"/>
      <c r="B66" s="8"/>
      <c r="C66" s="9"/>
      <c r="D66" s="9"/>
      <c r="E66" s="9"/>
      <c r="F66" s="9"/>
      <c r="G66" s="10"/>
      <c r="H66" s="8"/>
      <c r="I66" s="9"/>
      <c r="J66" s="9"/>
      <c r="K66" s="9"/>
      <c r="L66" s="9"/>
      <c r="M66" s="10"/>
    </row>
    <row r="67" spans="1:13" ht="15" customHeight="1">
      <c r="A67" s="46" t="s">
        <v>7</v>
      </c>
      <c r="B67" s="8"/>
      <c r="C67" s="9"/>
      <c r="D67" s="9"/>
      <c r="E67" s="9"/>
      <c r="F67" s="9"/>
      <c r="G67" s="10"/>
      <c r="H67" s="8"/>
      <c r="I67" s="9"/>
      <c r="J67" s="9"/>
      <c r="K67" s="9"/>
      <c r="L67" s="9"/>
      <c r="M67" s="10"/>
    </row>
    <row r="68" spans="1:13" ht="15" customHeight="1">
      <c r="A68" s="4" t="s">
        <v>33</v>
      </c>
      <c r="B68" s="11">
        <v>6571</v>
      </c>
      <c r="C68" s="12">
        <v>1487</v>
      </c>
      <c r="D68" s="12">
        <v>5084</v>
      </c>
      <c r="E68" s="12">
        <v>4085</v>
      </c>
      <c r="F68" s="12">
        <v>923</v>
      </c>
      <c r="G68" s="13">
        <v>76</v>
      </c>
      <c r="H68" s="11">
        <v>5461</v>
      </c>
      <c r="I68" s="12">
        <v>2132</v>
      </c>
      <c r="J68" s="12">
        <v>3329</v>
      </c>
      <c r="K68" s="12">
        <v>2892</v>
      </c>
      <c r="L68" s="12">
        <v>416</v>
      </c>
      <c r="M68" s="13">
        <v>21</v>
      </c>
    </row>
    <row r="69" spans="1:13" ht="15" customHeight="1">
      <c r="A69" s="4" t="s">
        <v>81</v>
      </c>
      <c r="B69" s="5">
        <f aca="true" t="shared" si="24" ref="B69:M69">B68/B8*100</f>
        <v>17.497004393556118</v>
      </c>
      <c r="C69" s="6">
        <f t="shared" si="24"/>
        <v>13.535408701984345</v>
      </c>
      <c r="D69" s="6">
        <f t="shared" si="24"/>
        <v>19.135082238699237</v>
      </c>
      <c r="E69" s="6">
        <f t="shared" si="24"/>
        <v>19.4932238976904</v>
      </c>
      <c r="F69" s="6">
        <f t="shared" si="24"/>
        <v>18.445243804956036</v>
      </c>
      <c r="G69" s="7">
        <f t="shared" si="24"/>
        <v>12.479474548440066</v>
      </c>
      <c r="H69" s="5">
        <f t="shared" si="24"/>
        <v>12.188371833500726</v>
      </c>
      <c r="I69" s="6">
        <f t="shared" si="24"/>
        <v>10.765501918804283</v>
      </c>
      <c r="J69" s="6">
        <f t="shared" si="24"/>
        <v>13.31546738130475</v>
      </c>
      <c r="K69" s="6">
        <f t="shared" si="24"/>
        <v>13.702914001421465</v>
      </c>
      <c r="L69" s="6">
        <f t="shared" si="24"/>
        <v>11.41289437585734</v>
      </c>
      <c r="M69" s="7">
        <f t="shared" si="24"/>
        <v>8.366533864541832</v>
      </c>
    </row>
    <row r="70" spans="1:13" ht="15" customHeight="1">
      <c r="A70" s="4" t="s">
        <v>34</v>
      </c>
      <c r="B70" s="11">
        <v>12162</v>
      </c>
      <c r="C70" s="12">
        <v>2561</v>
      </c>
      <c r="D70" s="12">
        <v>9601</v>
      </c>
      <c r="E70" s="12">
        <v>7504</v>
      </c>
      <c r="F70" s="12">
        <v>1925</v>
      </c>
      <c r="G70" s="13">
        <v>172</v>
      </c>
      <c r="H70" s="11">
        <v>14296</v>
      </c>
      <c r="I70" s="12">
        <v>5314</v>
      </c>
      <c r="J70" s="12">
        <v>8982</v>
      </c>
      <c r="K70" s="12">
        <v>7882</v>
      </c>
      <c r="L70" s="12">
        <v>1025</v>
      </c>
      <c r="M70" s="13">
        <v>75</v>
      </c>
    </row>
    <row r="71" spans="1:13" ht="15" customHeight="1">
      <c r="A71" s="4" t="s">
        <v>35</v>
      </c>
      <c r="B71" s="5">
        <v>100</v>
      </c>
      <c r="C71" s="6">
        <f>C70/B70*100</f>
        <v>21.05739187633613</v>
      </c>
      <c r="D71" s="6">
        <f>D70/B70*100</f>
        <v>78.94260812366387</v>
      </c>
      <c r="E71" s="6">
        <f>E70/D70*100</f>
        <v>78.15852515362984</v>
      </c>
      <c r="F71" s="6">
        <f>F70/D70*100</f>
        <v>20.049994792209144</v>
      </c>
      <c r="G71" s="7">
        <f>G70/D70*100</f>
        <v>1.7914800541610247</v>
      </c>
      <c r="H71" s="5">
        <v>100</v>
      </c>
      <c r="I71" s="6">
        <f>I70/H70*100</f>
        <v>37.17123670956911</v>
      </c>
      <c r="J71" s="6">
        <f>J70/H70*100</f>
        <v>62.82876329043089</v>
      </c>
      <c r="K71" s="6">
        <f>K70/J70*100</f>
        <v>87.75328434647072</v>
      </c>
      <c r="L71" s="6">
        <f>L70/J70*100</f>
        <v>11.41171231351592</v>
      </c>
      <c r="M71" s="7">
        <f>M70/J70*100</f>
        <v>0.8350033400133602</v>
      </c>
    </row>
    <row r="72" spans="1:13" ht="15" customHeight="1">
      <c r="A72" s="4" t="s">
        <v>36</v>
      </c>
      <c r="B72" s="5">
        <f aca="true" t="shared" si="25" ref="B72:M72">B70/B8</f>
        <v>0.32384502729330317</v>
      </c>
      <c r="C72" s="6">
        <f t="shared" si="25"/>
        <v>0.23311487347533225</v>
      </c>
      <c r="D72" s="6">
        <f t="shared" si="25"/>
        <v>0.36136098460611993</v>
      </c>
      <c r="E72" s="6">
        <f t="shared" si="25"/>
        <v>0.358083603741172</v>
      </c>
      <c r="F72" s="6">
        <f t="shared" si="25"/>
        <v>0.38469224620303755</v>
      </c>
      <c r="G72" s="7">
        <f t="shared" si="25"/>
        <v>0.2824302134646962</v>
      </c>
      <c r="H72" s="5">
        <f t="shared" si="25"/>
        <v>0.3190715321950675</v>
      </c>
      <c r="I72" s="6">
        <f t="shared" si="25"/>
        <v>0.26832963037770147</v>
      </c>
      <c r="J72" s="6">
        <f t="shared" si="25"/>
        <v>0.359265629374825</v>
      </c>
      <c r="K72" s="6">
        <f t="shared" si="25"/>
        <v>0.37346600331674956</v>
      </c>
      <c r="L72" s="6">
        <f t="shared" si="25"/>
        <v>0.2812071330589849</v>
      </c>
      <c r="M72" s="7">
        <f t="shared" si="25"/>
        <v>0.29880478087649404</v>
      </c>
    </row>
    <row r="73" spans="1:13" ht="8.25" customHeight="1">
      <c r="A73" s="4"/>
      <c r="B73" s="9"/>
      <c r="C73" s="9"/>
      <c r="D73" s="9"/>
      <c r="E73" s="9"/>
      <c r="F73" s="9"/>
      <c r="G73" s="9"/>
      <c r="H73" s="8"/>
      <c r="I73" s="9"/>
      <c r="J73" s="9"/>
      <c r="K73" s="9"/>
      <c r="L73" s="9"/>
      <c r="M73" s="10"/>
    </row>
    <row r="74" spans="1:13" ht="15" customHeight="1">
      <c r="A74" s="46" t="s">
        <v>8</v>
      </c>
      <c r="B74" s="8"/>
      <c r="C74" s="9"/>
      <c r="D74" s="9"/>
      <c r="E74" s="9"/>
      <c r="F74" s="9"/>
      <c r="G74" s="10"/>
      <c r="H74" s="8"/>
      <c r="I74" s="9"/>
      <c r="J74" s="9"/>
      <c r="K74" s="9"/>
      <c r="L74" s="9"/>
      <c r="M74" s="10"/>
    </row>
    <row r="75" spans="1:13" ht="15" customHeight="1">
      <c r="A75" s="4" t="s">
        <v>37</v>
      </c>
      <c r="B75" s="11">
        <v>20928</v>
      </c>
      <c r="C75" s="12">
        <v>5048</v>
      </c>
      <c r="D75" s="12">
        <v>15880</v>
      </c>
      <c r="E75" s="12">
        <v>12334</v>
      </c>
      <c r="F75" s="12">
        <v>3149</v>
      </c>
      <c r="G75" s="13">
        <v>397</v>
      </c>
      <c r="H75" s="11">
        <v>17502</v>
      </c>
      <c r="I75" s="12">
        <v>6299</v>
      </c>
      <c r="J75" s="12">
        <v>11203</v>
      </c>
      <c r="K75" s="12">
        <v>9332</v>
      </c>
      <c r="L75" s="12">
        <v>1740</v>
      </c>
      <c r="M75" s="13">
        <v>131</v>
      </c>
    </row>
    <row r="76" spans="1:13" ht="15" customHeight="1">
      <c r="A76" s="4" t="s">
        <v>70</v>
      </c>
      <c r="B76" s="5">
        <f aca="true" t="shared" si="26" ref="B76:M76">B75/B8*100</f>
        <v>55.726268140061244</v>
      </c>
      <c r="C76" s="6">
        <f t="shared" si="26"/>
        <v>45.94939013289641</v>
      </c>
      <c r="D76" s="6">
        <f t="shared" si="26"/>
        <v>59.76890360946968</v>
      </c>
      <c r="E76" s="6">
        <f t="shared" si="26"/>
        <v>58.856652032830695</v>
      </c>
      <c r="F76" s="6">
        <f t="shared" si="26"/>
        <v>62.92965627498002</v>
      </c>
      <c r="G76" s="7">
        <f t="shared" si="26"/>
        <v>65.1888341543514</v>
      </c>
      <c r="H76" s="5">
        <f t="shared" si="26"/>
        <v>39.06260462002009</v>
      </c>
      <c r="I76" s="6">
        <f t="shared" si="26"/>
        <v>31.806705716016964</v>
      </c>
      <c r="J76" s="6">
        <f t="shared" si="26"/>
        <v>44.81020759169633</v>
      </c>
      <c r="K76" s="6">
        <f t="shared" si="26"/>
        <v>44.21701018715944</v>
      </c>
      <c r="L76" s="6">
        <f t="shared" si="26"/>
        <v>47.73662551440329</v>
      </c>
      <c r="M76" s="7">
        <f t="shared" si="26"/>
        <v>52.191235059760956</v>
      </c>
    </row>
    <row r="77" spans="1:13" ht="15" customHeight="1">
      <c r="A77" s="4" t="s">
        <v>40</v>
      </c>
      <c r="B77" s="11">
        <v>121145</v>
      </c>
      <c r="C77" s="12">
        <v>24758</v>
      </c>
      <c r="D77" s="12">
        <v>86387</v>
      </c>
      <c r="E77" s="12">
        <v>69455</v>
      </c>
      <c r="F77" s="12">
        <v>23302</v>
      </c>
      <c r="G77" s="13">
        <v>3630</v>
      </c>
      <c r="H77" s="11">
        <v>98862</v>
      </c>
      <c r="I77" s="12">
        <v>31873</v>
      </c>
      <c r="J77" s="12">
        <v>66989</v>
      </c>
      <c r="K77" s="12">
        <v>53616</v>
      </c>
      <c r="L77" s="12">
        <v>12244</v>
      </c>
      <c r="M77" s="13">
        <v>1129</v>
      </c>
    </row>
    <row r="78" spans="1:13" ht="15" customHeight="1">
      <c r="A78" s="4" t="s">
        <v>39</v>
      </c>
      <c r="B78" s="5">
        <v>100</v>
      </c>
      <c r="C78" s="6">
        <f>C77/B77*100</f>
        <v>20.43666680424285</v>
      </c>
      <c r="D78" s="6">
        <f>D77/B77*100</f>
        <v>71.30876222708325</v>
      </c>
      <c r="E78" s="6">
        <f>E77/D77*100</f>
        <v>80.39982867792608</v>
      </c>
      <c r="F78" s="6">
        <v>15.78</v>
      </c>
      <c r="G78" s="7">
        <v>1.37</v>
      </c>
      <c r="H78" s="5">
        <v>100</v>
      </c>
      <c r="I78" s="6">
        <f>I77/H77*100</f>
        <v>32.23988994760373</v>
      </c>
      <c r="J78" s="6">
        <f>J77/H77*100</f>
        <v>67.76011005239627</v>
      </c>
      <c r="K78" s="6">
        <f>K77/J77*100</f>
        <v>80.03702100344833</v>
      </c>
      <c r="L78" s="6">
        <f>L77/J77*100</f>
        <v>18.277627670214514</v>
      </c>
      <c r="M78" s="7">
        <f>M77/J77*100</f>
        <v>1.68535132633716</v>
      </c>
    </row>
    <row r="79" spans="1:13" ht="15" customHeight="1">
      <c r="A79" s="4" t="s">
        <v>38</v>
      </c>
      <c r="B79" s="5">
        <f aca="true" t="shared" si="27" ref="B79:M79">B77/B8</f>
        <v>3.2258021568366395</v>
      </c>
      <c r="C79" s="6">
        <f t="shared" si="27"/>
        <v>2.2535954851629345</v>
      </c>
      <c r="D79" s="6">
        <f t="shared" si="27"/>
        <v>3.2514208287854265</v>
      </c>
      <c r="E79" s="6">
        <f t="shared" si="27"/>
        <v>3.314325252910861</v>
      </c>
      <c r="F79" s="6">
        <f t="shared" si="27"/>
        <v>4.656674660271783</v>
      </c>
      <c r="G79" s="7">
        <f t="shared" si="27"/>
        <v>5.960591133004926</v>
      </c>
      <c r="H79" s="5">
        <f t="shared" si="27"/>
        <v>2.2064948108470035</v>
      </c>
      <c r="I79" s="6">
        <f t="shared" si="27"/>
        <v>1.60942233892143</v>
      </c>
      <c r="J79" s="6">
        <f t="shared" si="27"/>
        <v>2.6794528218871245</v>
      </c>
      <c r="K79" s="6">
        <f t="shared" si="27"/>
        <v>2.54044065387349</v>
      </c>
      <c r="L79" s="6">
        <f t="shared" si="27"/>
        <v>3.359122085048011</v>
      </c>
      <c r="M79" s="7">
        <f t="shared" si="27"/>
        <v>4.49800796812749</v>
      </c>
    </row>
    <row r="80" spans="1:13" ht="7.5" customHeight="1">
      <c r="A80" s="4"/>
      <c r="B80" s="9"/>
      <c r="C80" s="9"/>
      <c r="D80" s="9"/>
      <c r="E80" s="9"/>
      <c r="F80" s="9"/>
      <c r="G80" s="9"/>
      <c r="H80" s="8"/>
      <c r="I80" s="9"/>
      <c r="J80" s="9"/>
      <c r="K80" s="9"/>
      <c r="L80" s="9"/>
      <c r="M80" s="10"/>
    </row>
    <row r="81" spans="1:13" ht="15" customHeight="1">
      <c r="A81" s="46" t="s">
        <v>9</v>
      </c>
      <c r="B81" s="8"/>
      <c r="C81" s="9"/>
      <c r="D81" s="9"/>
      <c r="E81" s="9"/>
      <c r="F81" s="9"/>
      <c r="G81" s="10"/>
      <c r="H81" s="8"/>
      <c r="I81" s="9"/>
      <c r="J81" s="9"/>
      <c r="K81" s="9"/>
      <c r="L81" s="9"/>
      <c r="M81" s="10"/>
    </row>
    <row r="82" spans="1:13" ht="15" customHeight="1">
      <c r="A82" s="4" t="s">
        <v>29</v>
      </c>
      <c r="B82" s="11">
        <v>10948</v>
      </c>
      <c r="C82" s="12">
        <v>2145</v>
      </c>
      <c r="D82" s="12">
        <v>8803</v>
      </c>
      <c r="E82" s="12">
        <v>6580</v>
      </c>
      <c r="F82" s="12">
        <v>1965</v>
      </c>
      <c r="G82" s="13">
        <v>258</v>
      </c>
      <c r="H82" s="11">
        <v>8698</v>
      </c>
      <c r="I82" s="12">
        <v>2786</v>
      </c>
      <c r="J82" s="12">
        <v>5912</v>
      </c>
      <c r="K82" s="12">
        <v>4816</v>
      </c>
      <c r="L82" s="12">
        <v>1025</v>
      </c>
      <c r="M82" s="13">
        <v>71</v>
      </c>
    </row>
    <row r="83" spans="1:13" ht="15" customHeight="1">
      <c r="A83" s="4" t="s">
        <v>75</v>
      </c>
      <c r="B83" s="5">
        <f aca="true" t="shared" si="28" ref="B83:M83">B82/B8*100</f>
        <v>29.151910531220874</v>
      </c>
      <c r="C83" s="6">
        <f t="shared" si="28"/>
        <v>19.524849808847623</v>
      </c>
      <c r="D83" s="6">
        <f t="shared" si="28"/>
        <v>33.13259814069028</v>
      </c>
      <c r="E83" s="6">
        <f t="shared" si="28"/>
        <v>31.39912196984157</v>
      </c>
      <c r="F83" s="6">
        <f t="shared" si="28"/>
        <v>39.26858513189448</v>
      </c>
      <c r="G83" s="7">
        <f t="shared" si="28"/>
        <v>42.364532019704434</v>
      </c>
      <c r="H83" s="5">
        <f t="shared" si="28"/>
        <v>19.413011940631623</v>
      </c>
      <c r="I83" s="6">
        <f t="shared" si="28"/>
        <v>14.067865077762068</v>
      </c>
      <c r="J83" s="6">
        <f t="shared" si="28"/>
        <v>23.647054117835285</v>
      </c>
      <c r="K83" s="6">
        <f t="shared" si="28"/>
        <v>22.819237147595356</v>
      </c>
      <c r="L83" s="6">
        <f t="shared" si="28"/>
        <v>28.12071330589849</v>
      </c>
      <c r="M83" s="7">
        <f t="shared" si="28"/>
        <v>28.286852589641438</v>
      </c>
    </row>
    <row r="84" spans="1:13" ht="15" customHeight="1">
      <c r="A84" s="4" t="s">
        <v>41</v>
      </c>
      <c r="B84" s="11">
        <v>35467</v>
      </c>
      <c r="C84" s="12">
        <v>5795</v>
      </c>
      <c r="D84" s="12">
        <v>29672</v>
      </c>
      <c r="E84" s="12">
        <v>20479</v>
      </c>
      <c r="F84" s="12">
        <v>7691</v>
      </c>
      <c r="G84" s="13">
        <v>1502</v>
      </c>
      <c r="H84" s="11">
        <v>34013</v>
      </c>
      <c r="I84" s="12">
        <v>9706</v>
      </c>
      <c r="J84" s="12">
        <v>24307</v>
      </c>
      <c r="K84" s="12">
        <v>18790</v>
      </c>
      <c r="L84" s="12">
        <v>4998</v>
      </c>
      <c r="M84" s="13">
        <v>519</v>
      </c>
    </row>
    <row r="85" spans="1:13" ht="15" customHeight="1">
      <c r="A85" s="4" t="s">
        <v>35</v>
      </c>
      <c r="B85" s="5">
        <v>100</v>
      </c>
      <c r="C85" s="6">
        <f>C84/B84*100</f>
        <v>16.33913215101362</v>
      </c>
      <c r="D85" s="6">
        <f>D84/B84*100</f>
        <v>83.66086784898638</v>
      </c>
      <c r="E85" s="6">
        <f>E84/D84*100</f>
        <v>69.01792936101376</v>
      </c>
      <c r="F85" s="6">
        <f>F84/D84*100</f>
        <v>25.920059315179294</v>
      </c>
      <c r="G85" s="7">
        <f>G84/D84*100</f>
        <v>5.0620113238069555</v>
      </c>
      <c r="H85" s="5">
        <v>100</v>
      </c>
      <c r="I85" s="6">
        <f>I84/H84*100</f>
        <v>28.53614794343339</v>
      </c>
      <c r="J85" s="6">
        <f>J84/H84*100</f>
        <v>71.4638520565666</v>
      </c>
      <c r="K85" s="6">
        <f>K84/J84*100</f>
        <v>77.30283457440244</v>
      </c>
      <c r="L85" s="6">
        <f>L84/J84*100</f>
        <v>20.56197803101987</v>
      </c>
      <c r="M85" s="7">
        <f>M84/J84*100</f>
        <v>2.135187394577694</v>
      </c>
    </row>
    <row r="86" spans="1:13" ht="15" customHeight="1">
      <c r="A86" s="21" t="s">
        <v>42</v>
      </c>
      <c r="B86" s="22">
        <f aca="true" t="shared" si="29" ref="B86:M86">B84/B8</f>
        <v>0.9444015444015444</v>
      </c>
      <c r="C86" s="23">
        <f t="shared" si="29"/>
        <v>0.5274895321318042</v>
      </c>
      <c r="D86" s="23">
        <f t="shared" si="29"/>
        <v>1.1167902442696376</v>
      </c>
      <c r="E86" s="23">
        <f t="shared" si="29"/>
        <v>0.9772380225233823</v>
      </c>
      <c r="F86" s="23">
        <f t="shared" si="29"/>
        <v>1.536970423661071</v>
      </c>
      <c r="G86" s="14">
        <f t="shared" si="29"/>
        <v>2.4663382594417076</v>
      </c>
      <c r="H86" s="22">
        <f t="shared" si="29"/>
        <v>0.7591340252203995</v>
      </c>
      <c r="I86" s="23">
        <f t="shared" si="29"/>
        <v>0.4901030094930317</v>
      </c>
      <c r="J86" s="23">
        <f t="shared" si="29"/>
        <v>0.9722411103555858</v>
      </c>
      <c r="K86" s="23">
        <f t="shared" si="29"/>
        <v>0.8903103529969202</v>
      </c>
      <c r="L86" s="23">
        <f t="shared" si="29"/>
        <v>1.37119341563786</v>
      </c>
      <c r="M86" s="14">
        <f t="shared" si="29"/>
        <v>2.0677290836653386</v>
      </c>
    </row>
    <row r="87" spans="1:10" ht="14.25" customHeight="1">
      <c r="A87" s="62" t="s">
        <v>48</v>
      </c>
      <c r="B87" s="62"/>
      <c r="C87" s="62"/>
      <c r="D87" s="62"/>
      <c r="E87" s="62"/>
      <c r="F87" s="62"/>
      <c r="G87" s="62"/>
      <c r="H87" s="62"/>
      <c r="I87" s="62"/>
      <c r="J87" s="62"/>
    </row>
  </sheetData>
  <mergeCells count="13">
    <mergeCell ref="H5:H6"/>
    <mergeCell ref="I5:I6"/>
    <mergeCell ref="J5:M5"/>
    <mergeCell ref="A46:M46"/>
    <mergeCell ref="A87:J87"/>
    <mergeCell ref="A1:M1"/>
    <mergeCell ref="A3:M3"/>
    <mergeCell ref="A4:A6"/>
    <mergeCell ref="B4:G4"/>
    <mergeCell ref="H4:M4"/>
    <mergeCell ref="B5:B6"/>
    <mergeCell ref="C5:C6"/>
    <mergeCell ref="D5:G5"/>
  </mergeCells>
  <printOptions/>
  <pageMargins left="1" right="0.75" top="1" bottom="1" header="0.5" footer="0.5"/>
  <pageSetup firstPageNumber="27" useFirstPageNumber="1" horizontalDpi="600" verticalDpi="600" orientation="portrait" scale="95" r:id="rId1"/>
  <headerFooter alignWithMargins="0">
    <oddFooter xml:space="preserve">&amp;L&amp;"Arial Narrow,Regular"          Zila Series: Madaripur&amp;C&amp;"Arial Narrow,Regular"&amp;P&amp;R        </oddFooter>
  </headerFooter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SheetLayoutView="100" workbookViewId="0" topLeftCell="A28">
      <selection activeCell="D39" sqref="D39"/>
    </sheetView>
  </sheetViews>
  <sheetFormatPr defaultColWidth="9.140625" defaultRowHeight="12.75"/>
  <cols>
    <col min="1" max="1" width="20.7109375" style="1" customWidth="1"/>
    <col min="2" max="13" width="5.7109375" style="1" customWidth="1"/>
    <col min="14" max="16384" width="9.140625" style="1" customWidth="1"/>
  </cols>
  <sheetData>
    <row r="1" spans="1:13" ht="15" customHeight="1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 customHeight="1">
      <c r="A3" s="63" t="s">
        <v>59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4.25" customHeight="1">
      <c r="A4" s="66" t="s">
        <v>0</v>
      </c>
      <c r="B4" s="70">
        <v>1996</v>
      </c>
      <c r="C4" s="70"/>
      <c r="D4" s="70"/>
      <c r="E4" s="70"/>
      <c r="F4" s="70"/>
      <c r="G4" s="70"/>
      <c r="H4" s="70">
        <v>2008</v>
      </c>
      <c r="I4" s="70"/>
      <c r="J4" s="70"/>
      <c r="K4" s="70"/>
      <c r="L4" s="70"/>
      <c r="M4" s="70"/>
    </row>
    <row r="5" spans="1:13" ht="14.25" customHeight="1">
      <c r="A5" s="67"/>
      <c r="B5" s="71" t="s">
        <v>1</v>
      </c>
      <c r="C5" s="71" t="s">
        <v>63</v>
      </c>
      <c r="D5" s="70" t="s">
        <v>5</v>
      </c>
      <c r="E5" s="70"/>
      <c r="F5" s="70"/>
      <c r="G5" s="70"/>
      <c r="H5" s="73" t="s">
        <v>1</v>
      </c>
      <c r="I5" s="73" t="s">
        <v>63</v>
      </c>
      <c r="J5" s="70" t="s">
        <v>5</v>
      </c>
      <c r="K5" s="70"/>
      <c r="L5" s="70"/>
      <c r="M5" s="70"/>
    </row>
    <row r="6" spans="1:13" ht="14.25" customHeight="1">
      <c r="A6" s="68"/>
      <c r="B6" s="72"/>
      <c r="C6" s="72"/>
      <c r="D6" s="24" t="s">
        <v>47</v>
      </c>
      <c r="E6" s="24" t="s">
        <v>2</v>
      </c>
      <c r="F6" s="24" t="s">
        <v>3</v>
      </c>
      <c r="G6" s="24" t="s">
        <v>4</v>
      </c>
      <c r="H6" s="73"/>
      <c r="I6" s="73"/>
      <c r="J6" s="24" t="s">
        <v>47</v>
      </c>
      <c r="K6" s="24" t="s">
        <v>2</v>
      </c>
      <c r="L6" s="24" t="s">
        <v>3</v>
      </c>
      <c r="M6" s="24" t="s">
        <v>4</v>
      </c>
    </row>
    <row r="7" spans="1:13" ht="11.25" customHeight="1">
      <c r="A7" s="54"/>
      <c r="B7" s="60"/>
      <c r="C7" s="58"/>
      <c r="D7" s="9"/>
      <c r="E7" s="9"/>
      <c r="F7" s="9"/>
      <c r="G7" s="9"/>
      <c r="H7" s="60"/>
      <c r="I7" s="58"/>
      <c r="J7" s="9"/>
      <c r="K7" s="9"/>
      <c r="L7" s="9"/>
      <c r="M7" s="59"/>
    </row>
    <row r="8" spans="1:13" ht="15" customHeight="1">
      <c r="A8" s="46" t="s">
        <v>12</v>
      </c>
      <c r="B8" s="11">
        <v>53562</v>
      </c>
      <c r="C8" s="12">
        <v>19412</v>
      </c>
      <c r="D8" s="12">
        <v>34150</v>
      </c>
      <c r="E8" s="12">
        <v>28053</v>
      </c>
      <c r="F8" s="12">
        <v>5495</v>
      </c>
      <c r="G8" s="13">
        <v>602</v>
      </c>
      <c r="H8" s="11">
        <v>66419</v>
      </c>
      <c r="I8" s="12">
        <v>28069</v>
      </c>
      <c r="J8" s="12">
        <v>38350</v>
      </c>
      <c r="K8" s="12">
        <v>32661</v>
      </c>
      <c r="L8" s="12">
        <v>5357</v>
      </c>
      <c r="M8" s="13">
        <v>332</v>
      </c>
    </row>
    <row r="9" spans="1:13" ht="15" customHeight="1">
      <c r="A9" s="4" t="s">
        <v>20</v>
      </c>
      <c r="B9" s="5">
        <v>100</v>
      </c>
      <c r="C9" s="6">
        <f>C8/B8*100</f>
        <v>36.24211194503566</v>
      </c>
      <c r="D9" s="6">
        <f>D8/B8*100</f>
        <v>63.75788805496434</v>
      </c>
      <c r="E9" s="6">
        <f>E8/D8*100</f>
        <v>82.14641288433381</v>
      </c>
      <c r="F9" s="6">
        <f>F8/D8*100</f>
        <v>16.09077598828697</v>
      </c>
      <c r="G9" s="7">
        <f>G8/D8*100</f>
        <v>1.7628111273792095</v>
      </c>
      <c r="H9" s="5">
        <v>100</v>
      </c>
      <c r="I9" s="6">
        <f>I8/H8*100</f>
        <v>42.26049774913805</v>
      </c>
      <c r="J9" s="6">
        <f>J8/H8*100</f>
        <v>57.73950225086195</v>
      </c>
      <c r="K9" s="6">
        <f>K8/J8*100</f>
        <v>85.16558018252934</v>
      </c>
      <c r="L9" s="6">
        <f>L8/J8*100</f>
        <v>13.96870925684485</v>
      </c>
      <c r="M9" s="7">
        <f>M8/J8*100</f>
        <v>0.8657105606258148</v>
      </c>
    </row>
    <row r="10" spans="1:13" ht="15" customHeight="1">
      <c r="A10" s="4"/>
      <c r="B10" s="8"/>
      <c r="C10" s="9"/>
      <c r="D10" s="9"/>
      <c r="E10" s="9"/>
      <c r="F10" s="9"/>
      <c r="G10" s="10"/>
      <c r="H10" s="8"/>
      <c r="I10" s="9"/>
      <c r="J10" s="9"/>
      <c r="K10" s="9"/>
      <c r="L10" s="9"/>
      <c r="M10" s="10"/>
    </row>
    <row r="11" spans="1:13" ht="15" customHeight="1">
      <c r="A11" s="46" t="s">
        <v>13</v>
      </c>
      <c r="B11" s="8"/>
      <c r="C11" s="9"/>
      <c r="D11" s="9"/>
      <c r="E11" s="9"/>
      <c r="F11" s="9"/>
      <c r="G11" s="10"/>
      <c r="H11" s="8"/>
      <c r="I11" s="9"/>
      <c r="J11" s="9"/>
      <c r="K11" s="9"/>
      <c r="L11" s="9"/>
      <c r="M11" s="10"/>
    </row>
    <row r="12" spans="1:13" ht="15" customHeight="1">
      <c r="A12" s="4" t="s">
        <v>21</v>
      </c>
      <c r="B12" s="11">
        <v>34015</v>
      </c>
      <c r="C12" s="12">
        <v>12846</v>
      </c>
      <c r="D12" s="12">
        <v>21169</v>
      </c>
      <c r="E12" s="12">
        <v>17788</v>
      </c>
      <c r="F12" s="12">
        <v>3015</v>
      </c>
      <c r="G12" s="13">
        <v>366</v>
      </c>
      <c r="H12" s="11">
        <v>42952</v>
      </c>
      <c r="I12" s="12">
        <v>23005</v>
      </c>
      <c r="J12" s="12">
        <v>19947</v>
      </c>
      <c r="K12" s="12">
        <v>17368</v>
      </c>
      <c r="L12" s="12">
        <v>2389</v>
      </c>
      <c r="M12" s="13">
        <v>190</v>
      </c>
    </row>
    <row r="13" spans="1:13" ht="15" customHeight="1">
      <c r="A13" s="4" t="s">
        <v>44</v>
      </c>
      <c r="B13" s="5">
        <v>100</v>
      </c>
      <c r="C13" s="6">
        <f>C12/B12*100</f>
        <v>37.765691606644125</v>
      </c>
      <c r="D13" s="6">
        <f>D12/B12*100</f>
        <v>62.234308393355875</v>
      </c>
      <c r="E13" s="6">
        <f>E12/D12*100</f>
        <v>84.0285322877793</v>
      </c>
      <c r="F13" s="6">
        <f>F12/D12*100</f>
        <v>14.24252444612405</v>
      </c>
      <c r="G13" s="7">
        <f>G12/D12*100</f>
        <v>1.7289432660966508</v>
      </c>
      <c r="H13" s="5">
        <v>100</v>
      </c>
      <c r="I13" s="6">
        <f>I12/H12*100</f>
        <v>53.55978766995716</v>
      </c>
      <c r="J13" s="6">
        <f>J12/H12*100</f>
        <v>46.44021233004284</v>
      </c>
      <c r="K13" s="6">
        <f>K12/J12*100</f>
        <v>87.07073745425377</v>
      </c>
      <c r="L13" s="6">
        <f>L12/J12*100</f>
        <v>11.976738356645109</v>
      </c>
      <c r="M13" s="7">
        <f>M12/J12*100</f>
        <v>0.952524189101118</v>
      </c>
    </row>
    <row r="14" spans="1:13" ht="15" customHeight="1">
      <c r="A14" s="4" t="s">
        <v>76</v>
      </c>
      <c r="B14" s="5">
        <f aca="true" t="shared" si="0" ref="B14:G14">B12/B8*100</f>
        <v>63.50584369515702</v>
      </c>
      <c r="C14" s="6">
        <f t="shared" si="0"/>
        <v>66.17556150834535</v>
      </c>
      <c r="D14" s="6">
        <f t="shared" si="0"/>
        <v>61.988286969253295</v>
      </c>
      <c r="E14" s="6">
        <f t="shared" si="0"/>
        <v>63.40854810537198</v>
      </c>
      <c r="F14" s="6">
        <f t="shared" si="0"/>
        <v>54.868061874431305</v>
      </c>
      <c r="G14" s="7">
        <f t="shared" si="0"/>
        <v>60.797342192691026</v>
      </c>
      <c r="H14" s="5">
        <f aca="true" t="shared" si="1" ref="H14:M14">H12/H8*100</f>
        <v>64.66824252096539</v>
      </c>
      <c r="I14" s="6">
        <f t="shared" si="1"/>
        <v>81.95874452242687</v>
      </c>
      <c r="J14" s="6">
        <f t="shared" si="1"/>
        <v>52.013037809647976</v>
      </c>
      <c r="K14" s="6">
        <f t="shared" si="1"/>
        <v>53.17657144606718</v>
      </c>
      <c r="L14" s="6">
        <f t="shared" si="1"/>
        <v>44.59585588949039</v>
      </c>
      <c r="M14" s="7">
        <f t="shared" si="1"/>
        <v>57.22891566265061</v>
      </c>
    </row>
    <row r="15" spans="1:13" ht="15" customHeight="1">
      <c r="A15" s="4"/>
      <c r="B15" s="8"/>
      <c r="C15" s="9"/>
      <c r="D15" s="9"/>
      <c r="E15" s="9"/>
      <c r="F15" s="9"/>
      <c r="G15" s="10"/>
      <c r="H15" s="8"/>
      <c r="I15" s="9"/>
      <c r="J15" s="9"/>
      <c r="K15" s="9"/>
      <c r="L15" s="9"/>
      <c r="M15" s="10"/>
    </row>
    <row r="16" spans="1:13" ht="15" customHeight="1">
      <c r="A16" s="4" t="s">
        <v>10</v>
      </c>
      <c r="B16" s="11">
        <v>12679</v>
      </c>
      <c r="C16" s="12">
        <v>843</v>
      </c>
      <c r="D16" s="12">
        <v>11836</v>
      </c>
      <c r="E16" s="12">
        <v>9150</v>
      </c>
      <c r="F16" s="12">
        <v>2452</v>
      </c>
      <c r="G16" s="13">
        <v>234</v>
      </c>
      <c r="H16" s="11">
        <v>18018</v>
      </c>
      <c r="I16" s="12">
        <v>809</v>
      </c>
      <c r="J16" s="12">
        <v>17209</v>
      </c>
      <c r="K16" s="12">
        <v>14152</v>
      </c>
      <c r="L16" s="12">
        <v>2916</v>
      </c>
      <c r="M16" s="13">
        <v>141</v>
      </c>
    </row>
    <row r="17" spans="1:13" ht="15" customHeight="1">
      <c r="A17" s="4" t="s">
        <v>45</v>
      </c>
      <c r="B17" s="5">
        <v>100</v>
      </c>
      <c r="C17" s="6">
        <f>C16/B16*100</f>
        <v>6.648789336698478</v>
      </c>
      <c r="D17" s="6">
        <f>D16/B16*100</f>
        <v>93.35121066330152</v>
      </c>
      <c r="E17" s="6">
        <f>E16/D16*100</f>
        <v>77.30652247380871</v>
      </c>
      <c r="F17" s="6">
        <f>F16/D16*100</f>
        <v>20.716458262926665</v>
      </c>
      <c r="G17" s="7">
        <f>G16/D16*100</f>
        <v>1.9770192632646164</v>
      </c>
      <c r="H17" s="5">
        <v>100</v>
      </c>
      <c r="I17" s="6">
        <f>I16/H16*100</f>
        <v>4.489954489954489</v>
      </c>
      <c r="J17" s="6">
        <f>J16/H16*100</f>
        <v>95.5100455100455</v>
      </c>
      <c r="K17" s="6">
        <f>K16/J16*100</f>
        <v>82.23603928177117</v>
      </c>
      <c r="L17" s="6">
        <f>L16/J16*100</f>
        <v>16.94462200011622</v>
      </c>
      <c r="M17" s="7">
        <f>M16/J16*100</f>
        <v>0.8193387181126156</v>
      </c>
    </row>
    <row r="18" spans="1:13" ht="15" customHeight="1">
      <c r="A18" s="4" t="s">
        <v>75</v>
      </c>
      <c r="B18" s="5">
        <f aca="true" t="shared" si="2" ref="B18:G18">B16/B8*100</f>
        <v>23.671632874052502</v>
      </c>
      <c r="C18" s="6">
        <f t="shared" si="2"/>
        <v>4.342674634246857</v>
      </c>
      <c r="D18" s="6">
        <f t="shared" si="2"/>
        <v>34.658857979502194</v>
      </c>
      <c r="E18" s="6">
        <f t="shared" si="2"/>
        <v>32.61683242433964</v>
      </c>
      <c r="F18" s="6">
        <f t="shared" si="2"/>
        <v>44.62238398544131</v>
      </c>
      <c r="G18" s="7">
        <f t="shared" si="2"/>
        <v>38.87043189368771</v>
      </c>
      <c r="H18" s="5">
        <f aca="true" t="shared" si="3" ref="H18:M18">H16/H8*100</f>
        <v>27.127779701591415</v>
      </c>
      <c r="I18" s="6">
        <f t="shared" si="3"/>
        <v>2.8821831914211407</v>
      </c>
      <c r="J18" s="6">
        <f t="shared" si="3"/>
        <v>44.8735332464146</v>
      </c>
      <c r="K18" s="6">
        <f t="shared" si="3"/>
        <v>43.329965402161605</v>
      </c>
      <c r="L18" s="6">
        <f t="shared" si="3"/>
        <v>54.433451558708235</v>
      </c>
      <c r="M18" s="7">
        <f t="shared" si="3"/>
        <v>42.46987951807229</v>
      </c>
    </row>
    <row r="19" spans="1:13" ht="15" customHeight="1">
      <c r="A19" s="4"/>
      <c r="B19" s="8"/>
      <c r="C19" s="9"/>
      <c r="D19" s="9"/>
      <c r="E19" s="9"/>
      <c r="F19" s="9"/>
      <c r="G19" s="10"/>
      <c r="H19" s="8"/>
      <c r="I19" s="9"/>
      <c r="J19" s="9"/>
      <c r="K19" s="9"/>
      <c r="L19" s="9"/>
      <c r="M19" s="10"/>
    </row>
    <row r="20" spans="1:13" ht="15" customHeight="1">
      <c r="A20" s="4" t="s">
        <v>22</v>
      </c>
      <c r="B20" s="11">
        <v>6868</v>
      </c>
      <c r="C20" s="12">
        <v>5723</v>
      </c>
      <c r="D20" s="12">
        <v>1145</v>
      </c>
      <c r="E20" s="12">
        <v>1115</v>
      </c>
      <c r="F20" s="12">
        <v>28</v>
      </c>
      <c r="G20" s="13">
        <v>2</v>
      </c>
      <c r="H20" s="11">
        <v>5449</v>
      </c>
      <c r="I20" s="12">
        <v>4255</v>
      </c>
      <c r="J20" s="12">
        <v>1194</v>
      </c>
      <c r="K20" s="12">
        <v>1141</v>
      </c>
      <c r="L20" s="12">
        <v>52</v>
      </c>
      <c r="M20" s="13">
        <v>1</v>
      </c>
    </row>
    <row r="21" spans="1:13" ht="15" customHeight="1">
      <c r="A21" s="4" t="s">
        <v>45</v>
      </c>
      <c r="B21" s="5">
        <v>100</v>
      </c>
      <c r="C21" s="6">
        <f>C20/B20*100</f>
        <v>83.32847990681421</v>
      </c>
      <c r="D21" s="6">
        <f>D20/B20*100</f>
        <v>16.67152009318579</v>
      </c>
      <c r="E21" s="6">
        <f>E20/D20*100</f>
        <v>97.37991266375546</v>
      </c>
      <c r="F21" s="6">
        <f>F20/D20*100</f>
        <v>2.445414847161572</v>
      </c>
      <c r="G21" s="7">
        <f>G20/D20*100</f>
        <v>0.17467248908296942</v>
      </c>
      <c r="H21" s="5">
        <v>100</v>
      </c>
      <c r="I21" s="6">
        <f>I20/H20*100</f>
        <v>78.08772251789318</v>
      </c>
      <c r="J21" s="6">
        <f>J20/H20*100</f>
        <v>21.91227748210681</v>
      </c>
      <c r="K21" s="6">
        <f>K20/J20*100</f>
        <v>95.56113902847572</v>
      </c>
      <c r="L21" s="6">
        <f>L20/J20*100</f>
        <v>4.355108877721943</v>
      </c>
      <c r="M21" s="7">
        <f>M20/J20*100</f>
        <v>0.08375209380234507</v>
      </c>
    </row>
    <row r="22" spans="1:13" ht="15" customHeight="1">
      <c r="A22" s="4" t="s">
        <v>75</v>
      </c>
      <c r="B22" s="5">
        <f aca="true" t="shared" si="4" ref="B22:G22">B20/B8*100</f>
        <v>12.822523430790486</v>
      </c>
      <c r="C22" s="6">
        <f t="shared" si="4"/>
        <v>29.48176385740779</v>
      </c>
      <c r="D22" s="6">
        <f t="shared" si="4"/>
        <v>3.35285505124451</v>
      </c>
      <c r="E22" s="6">
        <f t="shared" si="4"/>
        <v>3.9746194702883826</v>
      </c>
      <c r="F22" s="6">
        <f t="shared" si="4"/>
        <v>0.5095541401273885</v>
      </c>
      <c r="G22" s="7">
        <f t="shared" si="4"/>
        <v>0.33222591362126247</v>
      </c>
      <c r="H22" s="5">
        <f aca="true" t="shared" si="5" ref="H22:M22">H20/H8*100</f>
        <v>8.203977777443201</v>
      </c>
      <c r="I22" s="6">
        <f t="shared" si="5"/>
        <v>15.159072286151984</v>
      </c>
      <c r="J22" s="6">
        <f t="shared" si="5"/>
        <v>3.1134289439374188</v>
      </c>
      <c r="K22" s="6">
        <f t="shared" si="5"/>
        <v>3.4934631517712256</v>
      </c>
      <c r="L22" s="6">
        <f t="shared" si="5"/>
        <v>0.9706925518013814</v>
      </c>
      <c r="M22" s="7">
        <f t="shared" si="5"/>
        <v>0.30120481927710846</v>
      </c>
    </row>
    <row r="23" spans="1:13" ht="15" customHeight="1">
      <c r="A23" s="4"/>
      <c r="B23" s="8"/>
      <c r="C23" s="9"/>
      <c r="D23" s="9"/>
      <c r="E23" s="9"/>
      <c r="F23" s="9"/>
      <c r="G23" s="10"/>
      <c r="H23" s="8"/>
      <c r="I23" s="9"/>
      <c r="J23" s="9"/>
      <c r="K23" s="9"/>
      <c r="L23" s="9"/>
      <c r="M23" s="10"/>
    </row>
    <row r="24" spans="1:13" ht="15" customHeight="1">
      <c r="A24" s="46" t="s">
        <v>14</v>
      </c>
      <c r="B24" s="11">
        <v>21547</v>
      </c>
      <c r="C24" s="12">
        <v>10904</v>
      </c>
      <c r="D24" s="12">
        <v>10643</v>
      </c>
      <c r="E24" s="12">
        <v>10085</v>
      </c>
      <c r="F24" s="12">
        <v>534</v>
      </c>
      <c r="G24" s="13">
        <v>24</v>
      </c>
      <c r="H24" s="11">
        <v>24147</v>
      </c>
      <c r="I24" s="12">
        <v>10784</v>
      </c>
      <c r="J24" s="12">
        <v>13363</v>
      </c>
      <c r="K24" s="12">
        <v>11944</v>
      </c>
      <c r="L24" s="12">
        <v>1337</v>
      </c>
      <c r="M24" s="13">
        <v>82</v>
      </c>
    </row>
    <row r="25" spans="1:13" ht="15" customHeight="1">
      <c r="A25" s="4" t="s">
        <v>44</v>
      </c>
      <c r="B25" s="5">
        <v>100</v>
      </c>
      <c r="C25" s="6">
        <f>C24/B24*100</f>
        <v>50.6056527590848</v>
      </c>
      <c r="D25" s="6">
        <f>D24/B24*100</f>
        <v>49.39434724091521</v>
      </c>
      <c r="E25" s="6">
        <f>E24/D24*100</f>
        <v>94.75711735412948</v>
      </c>
      <c r="F25" s="6">
        <f>F24/D24*100</f>
        <v>5.017382317015879</v>
      </c>
      <c r="G25" s="7">
        <f>G24/D24*100</f>
        <v>0.22550032885464624</v>
      </c>
      <c r="H25" s="5">
        <v>100</v>
      </c>
      <c r="I25" s="6">
        <f>I24/H24*100</f>
        <v>44.659792106679916</v>
      </c>
      <c r="J25" s="6">
        <f>J24/H24*100</f>
        <v>55.340207893320084</v>
      </c>
      <c r="K25" s="6">
        <f>K24/J24*100</f>
        <v>89.38112699244182</v>
      </c>
      <c r="L25" s="6">
        <f>L24/J24*100</f>
        <v>10.00523834468308</v>
      </c>
      <c r="M25" s="7">
        <f>M24/J24*100</f>
        <v>0.6136346628751028</v>
      </c>
    </row>
    <row r="26" spans="1:13" ht="15" customHeight="1">
      <c r="A26" s="4" t="s">
        <v>79</v>
      </c>
      <c r="B26" s="5">
        <f aca="true" t="shared" si="6" ref="B26:G26">B24/B8*100</f>
        <v>40.22814682050708</v>
      </c>
      <c r="C26" s="6">
        <f t="shared" si="6"/>
        <v>56.171440346177626</v>
      </c>
      <c r="D26" s="6">
        <f t="shared" si="6"/>
        <v>31.165446559297216</v>
      </c>
      <c r="E26" s="6">
        <f t="shared" si="6"/>
        <v>35.94980928955905</v>
      </c>
      <c r="F26" s="6">
        <f t="shared" si="6"/>
        <v>9.717925386715196</v>
      </c>
      <c r="G26" s="7">
        <f t="shared" si="6"/>
        <v>3.9867109634551494</v>
      </c>
      <c r="H26" s="5">
        <f aca="true" t="shared" si="7" ref="H26:M26">H24/H8*100</f>
        <v>36.355560908776106</v>
      </c>
      <c r="I26" s="6">
        <f t="shared" si="7"/>
        <v>38.41960882111938</v>
      </c>
      <c r="J26" s="6">
        <f t="shared" si="7"/>
        <v>34.84485006518905</v>
      </c>
      <c r="K26" s="6">
        <f t="shared" si="7"/>
        <v>36.56960901380852</v>
      </c>
      <c r="L26" s="6">
        <f t="shared" si="7"/>
        <v>24.957998879970134</v>
      </c>
      <c r="M26" s="7">
        <f t="shared" si="7"/>
        <v>24.69879518072289</v>
      </c>
    </row>
    <row r="27" spans="1:13" ht="15" customHeight="1">
      <c r="A27" s="4"/>
      <c r="B27" s="8"/>
      <c r="C27" s="9"/>
      <c r="D27" s="9"/>
      <c r="E27" s="9"/>
      <c r="F27" s="9"/>
      <c r="G27" s="10"/>
      <c r="H27" s="8"/>
      <c r="I27" s="9"/>
      <c r="J27" s="9"/>
      <c r="K27" s="9"/>
      <c r="L27" s="9"/>
      <c r="M27" s="10"/>
    </row>
    <row r="28" spans="1:13" ht="15" customHeight="1">
      <c r="A28" s="46" t="s">
        <v>15</v>
      </c>
      <c r="B28" s="11">
        <v>59464</v>
      </c>
      <c r="C28" s="12">
        <v>6045</v>
      </c>
      <c r="D28" s="12">
        <v>53419</v>
      </c>
      <c r="E28" s="12">
        <v>25958</v>
      </c>
      <c r="F28" s="12">
        <v>20215</v>
      </c>
      <c r="G28" s="13">
        <v>7246</v>
      </c>
      <c r="H28" s="11">
        <v>60978</v>
      </c>
      <c r="I28" s="12">
        <v>11124</v>
      </c>
      <c r="J28" s="12">
        <v>49854</v>
      </c>
      <c r="K28" s="12">
        <v>29426</v>
      </c>
      <c r="L28" s="12">
        <v>17037</v>
      </c>
      <c r="M28" s="13">
        <v>3391</v>
      </c>
    </row>
    <row r="29" spans="1:13" ht="15" customHeight="1">
      <c r="A29" s="4" t="s">
        <v>39</v>
      </c>
      <c r="B29" s="5">
        <v>100</v>
      </c>
      <c r="C29" s="6">
        <f>C28/B28*100</f>
        <v>10.165814610520652</v>
      </c>
      <c r="D29" s="6">
        <f>D28/B28*100</f>
        <v>89.83418538947934</v>
      </c>
      <c r="E29" s="6">
        <f>E28/D28*100</f>
        <v>48.593197177034384</v>
      </c>
      <c r="F29" s="6">
        <f>F28/D28*100</f>
        <v>37.842340740186074</v>
      </c>
      <c r="G29" s="7">
        <f>G28/D28*100</f>
        <v>13.564462082779535</v>
      </c>
      <c r="H29" s="5">
        <v>100</v>
      </c>
      <c r="I29" s="6">
        <f>I28/H28*100</f>
        <v>18.242644888320378</v>
      </c>
      <c r="J29" s="6">
        <f>J28/H28*100</f>
        <v>81.75735511167962</v>
      </c>
      <c r="K29" s="6">
        <f>K28/J28*100</f>
        <v>59.02435110522727</v>
      </c>
      <c r="L29" s="6">
        <f>L28/J28*100</f>
        <v>34.173787459381394</v>
      </c>
      <c r="M29" s="7">
        <f>M28/J28*100</f>
        <v>6.801861435391343</v>
      </c>
    </row>
    <row r="30" spans="1:13" ht="15" customHeight="1">
      <c r="A30" s="4" t="s">
        <v>73</v>
      </c>
      <c r="B30" s="5">
        <f>B28/B33*100</f>
        <v>103.92715451701417</v>
      </c>
      <c r="C30" s="6">
        <f aca="true" t="shared" si="8" ref="C30:M30">C28/C33*100</f>
        <v>162.1947947410786</v>
      </c>
      <c r="D30" s="6">
        <f t="shared" si="8"/>
        <v>99.86726490932884</v>
      </c>
      <c r="E30" s="6">
        <f t="shared" si="8"/>
        <v>102.3540081227081</v>
      </c>
      <c r="F30" s="6">
        <f t="shared" si="8"/>
        <v>95.20557622568643</v>
      </c>
      <c r="G30" s="6">
        <f t="shared" si="8"/>
        <v>105.09064539521393</v>
      </c>
      <c r="H30" s="5">
        <f t="shared" si="8"/>
        <v>102.8765205068075</v>
      </c>
      <c r="I30" s="6">
        <f t="shared" si="8"/>
        <v>256.01841196777906</v>
      </c>
      <c r="J30" s="6">
        <f t="shared" si="8"/>
        <v>90.76245266530731</v>
      </c>
      <c r="K30" s="6">
        <f t="shared" si="8"/>
        <v>93.00840761110058</v>
      </c>
      <c r="L30" s="6">
        <f t="shared" si="8"/>
        <v>86.4515146902116</v>
      </c>
      <c r="M30" s="7">
        <f t="shared" si="8"/>
        <v>94.6677833612507</v>
      </c>
    </row>
    <row r="31" spans="1:13" ht="15" customHeight="1">
      <c r="A31" s="4" t="s">
        <v>23</v>
      </c>
      <c r="B31" s="5">
        <f>B28/B8</f>
        <v>1.1101900601172474</v>
      </c>
      <c r="C31" s="6">
        <f>C28/C8</f>
        <v>0.3114053162991964</v>
      </c>
      <c r="D31" s="6">
        <f>D28/D8</f>
        <v>1.5642459736456809</v>
      </c>
      <c r="E31" s="6">
        <f>E28/E8</f>
        <v>0.9253199301322497</v>
      </c>
      <c r="F31" s="6">
        <f>F28/F8</f>
        <v>3.6787989080982713</v>
      </c>
      <c r="G31" s="7">
        <v>11.77</v>
      </c>
      <c r="H31" s="5">
        <f aca="true" t="shared" si="9" ref="H31:M31">H28/H8</f>
        <v>0.9180806696878905</v>
      </c>
      <c r="I31" s="6">
        <f t="shared" si="9"/>
        <v>0.3963090954433717</v>
      </c>
      <c r="J31" s="6">
        <f t="shared" si="9"/>
        <v>1.299973924380704</v>
      </c>
      <c r="K31" s="6">
        <f t="shared" si="9"/>
        <v>0.9009522059949174</v>
      </c>
      <c r="L31" s="6">
        <f t="shared" si="9"/>
        <v>3.1803248086615645</v>
      </c>
      <c r="M31" s="7">
        <f t="shared" si="9"/>
        <v>10.213855421686747</v>
      </c>
    </row>
    <row r="32" spans="1:13" ht="15" customHeight="1">
      <c r="A32" s="4"/>
      <c r="B32" s="8" t="s">
        <v>62</v>
      </c>
      <c r="C32" s="9"/>
      <c r="D32" s="9"/>
      <c r="E32" s="9"/>
      <c r="F32" s="9"/>
      <c r="G32" s="10"/>
      <c r="H32" s="8"/>
      <c r="I32" s="9"/>
      <c r="J32" s="9"/>
      <c r="K32" s="9"/>
      <c r="L32" s="9"/>
      <c r="M32" s="10"/>
    </row>
    <row r="33" spans="1:13" ht="15" customHeight="1">
      <c r="A33" s="46" t="s">
        <v>16</v>
      </c>
      <c r="B33" s="11">
        <v>57217</v>
      </c>
      <c r="C33" s="12">
        <v>3727</v>
      </c>
      <c r="D33" s="12">
        <v>53490</v>
      </c>
      <c r="E33" s="12">
        <v>25361</v>
      </c>
      <c r="F33" s="12">
        <v>21233</v>
      </c>
      <c r="G33" s="13">
        <v>6895</v>
      </c>
      <c r="H33" s="11">
        <v>59273</v>
      </c>
      <c r="I33" s="12">
        <v>4345</v>
      </c>
      <c r="J33" s="12">
        <v>54928</v>
      </c>
      <c r="K33" s="12">
        <v>31638</v>
      </c>
      <c r="L33" s="12">
        <v>19707</v>
      </c>
      <c r="M33" s="13">
        <v>3582</v>
      </c>
    </row>
    <row r="34" spans="1:13" ht="15" customHeight="1">
      <c r="A34" s="4" t="s">
        <v>44</v>
      </c>
      <c r="B34" s="5">
        <v>100</v>
      </c>
      <c r="C34" s="6">
        <f>C33/B33*100</f>
        <v>6.513798346645228</v>
      </c>
      <c r="D34" s="6">
        <f>D33/B33*100</f>
        <v>93.48620165335477</v>
      </c>
      <c r="E34" s="6">
        <f>E33/D33*100</f>
        <v>47.412600486072165</v>
      </c>
      <c r="F34" s="6">
        <f>F33/D33*100</f>
        <v>39.695270143952136</v>
      </c>
      <c r="G34" s="7">
        <f>G33/D33*100</f>
        <v>12.890259861656384</v>
      </c>
      <c r="H34" s="5">
        <v>100</v>
      </c>
      <c r="I34" s="6">
        <f>I33/H33*100</f>
        <v>7.330487743154555</v>
      </c>
      <c r="J34" s="6">
        <f>J33/H33*100</f>
        <v>92.66951225684544</v>
      </c>
      <c r="K34" s="6">
        <f>K33/J33*100</f>
        <v>57.5990387416254</v>
      </c>
      <c r="L34" s="6">
        <f>L33/J33*100</f>
        <v>35.877876492863386</v>
      </c>
      <c r="M34" s="7">
        <f>M33/J33*100</f>
        <v>6.521264200407807</v>
      </c>
    </row>
    <row r="35" spans="1:13" ht="15" customHeight="1">
      <c r="A35" s="4" t="s">
        <v>43</v>
      </c>
      <c r="B35" s="5">
        <f aca="true" t="shared" si="10" ref="B35:G35">B33/B8</f>
        <v>1.0682386766737613</v>
      </c>
      <c r="C35" s="6">
        <f t="shared" si="10"/>
        <v>0.19199464248918194</v>
      </c>
      <c r="D35" s="6">
        <f t="shared" si="10"/>
        <v>1.566325036603221</v>
      </c>
      <c r="E35" s="6">
        <f t="shared" si="10"/>
        <v>0.9040387837307953</v>
      </c>
      <c r="F35" s="6">
        <f t="shared" si="10"/>
        <v>3.864058234758872</v>
      </c>
      <c r="G35" s="7">
        <f t="shared" si="10"/>
        <v>11.453488372093023</v>
      </c>
      <c r="H35" s="5">
        <f aca="true" t="shared" si="11" ref="H35:M35">H33/H8</f>
        <v>0.8924103042804017</v>
      </c>
      <c r="I35" s="6">
        <f t="shared" si="11"/>
        <v>0.15479710712886102</v>
      </c>
      <c r="J35" s="6">
        <f t="shared" si="11"/>
        <v>1.4322816166883963</v>
      </c>
      <c r="K35" s="6">
        <f t="shared" si="11"/>
        <v>0.968678240102875</v>
      </c>
      <c r="L35" s="6">
        <f t="shared" si="11"/>
        <v>3.678738099682658</v>
      </c>
      <c r="M35" s="7">
        <f t="shared" si="11"/>
        <v>10.789156626506024</v>
      </c>
    </row>
    <row r="36" spans="1:13" ht="15" customHeight="1">
      <c r="A36" s="4"/>
      <c r="B36" s="8"/>
      <c r="C36" s="9"/>
      <c r="D36" s="9"/>
      <c r="E36" s="9"/>
      <c r="F36" s="9"/>
      <c r="G36" s="10"/>
      <c r="H36" s="8"/>
      <c r="I36" s="9"/>
      <c r="J36" s="9"/>
      <c r="K36" s="9"/>
      <c r="L36" s="9"/>
      <c r="M36" s="10"/>
    </row>
    <row r="37" spans="1:13" ht="15" customHeight="1">
      <c r="A37" s="46" t="s">
        <v>17</v>
      </c>
      <c r="B37" s="11">
        <v>5952</v>
      </c>
      <c r="C37" s="12">
        <v>1605</v>
      </c>
      <c r="D37" s="12">
        <v>4347</v>
      </c>
      <c r="E37" s="12">
        <v>3060</v>
      </c>
      <c r="F37" s="12">
        <v>1087</v>
      </c>
      <c r="G37" s="13">
        <v>200</v>
      </c>
      <c r="H37" s="11">
        <v>8470</v>
      </c>
      <c r="I37" s="12">
        <v>2867</v>
      </c>
      <c r="J37" s="12">
        <v>5603</v>
      </c>
      <c r="K37" s="12">
        <v>4249</v>
      </c>
      <c r="L37" s="12">
        <v>1224</v>
      </c>
      <c r="M37" s="13">
        <v>131</v>
      </c>
    </row>
    <row r="38" spans="1:13" ht="15" customHeight="1">
      <c r="A38" s="4" t="s">
        <v>20</v>
      </c>
      <c r="B38" s="5">
        <v>100</v>
      </c>
      <c r="C38" s="6">
        <f>C37/B37*100</f>
        <v>26.965725806451612</v>
      </c>
      <c r="D38" s="6">
        <f>D37/B37*100</f>
        <v>73.03427419354838</v>
      </c>
      <c r="E38" s="6">
        <f>E37/D37*100</f>
        <v>70.39337474120083</v>
      </c>
      <c r="F38" s="6">
        <f>F37/D37*100</f>
        <v>25.005751092707612</v>
      </c>
      <c r="G38" s="7">
        <f>G37/D37*100</f>
        <v>4.6008741660915575</v>
      </c>
      <c r="H38" s="5">
        <v>100</v>
      </c>
      <c r="I38" s="6">
        <f>I37/H37*100</f>
        <v>33.848878394332935</v>
      </c>
      <c r="J38" s="6">
        <f>J37/H37*100</f>
        <v>66.15112160566706</v>
      </c>
      <c r="K38" s="6">
        <f>K37/J37*100</f>
        <v>75.83437444226307</v>
      </c>
      <c r="L38" s="6">
        <f>L37/J37*100</f>
        <v>21.84543994288774</v>
      </c>
      <c r="M38" s="7">
        <f>M37/J37*100</f>
        <v>2.338033196501874</v>
      </c>
    </row>
    <row r="39" spans="1:13" ht="15" customHeight="1">
      <c r="A39" s="4" t="s">
        <v>80</v>
      </c>
      <c r="B39" s="5">
        <f aca="true" t="shared" si="12" ref="B39:G39">B37/B33*100</f>
        <v>10.4025027526784</v>
      </c>
      <c r="C39" s="6">
        <f t="shared" si="12"/>
        <v>43.06412664341293</v>
      </c>
      <c r="D39" s="6">
        <f t="shared" si="12"/>
        <v>8.126752664049356</v>
      </c>
      <c r="E39" s="6">
        <f t="shared" si="12"/>
        <v>12.065770277197272</v>
      </c>
      <c r="F39" s="6">
        <f t="shared" si="12"/>
        <v>5.119389629350539</v>
      </c>
      <c r="G39" s="7">
        <f t="shared" si="12"/>
        <v>2.9006526468455403</v>
      </c>
      <c r="H39" s="5">
        <f aca="true" t="shared" si="13" ref="H39:M39">H37/H33*100</f>
        <v>14.289811549946856</v>
      </c>
      <c r="I39" s="6">
        <f t="shared" si="13"/>
        <v>65.98388952819333</v>
      </c>
      <c r="J39" s="6">
        <f t="shared" si="13"/>
        <v>10.200626274395573</v>
      </c>
      <c r="K39" s="6">
        <f t="shared" si="13"/>
        <v>13.430052468550477</v>
      </c>
      <c r="L39" s="6">
        <f t="shared" si="13"/>
        <v>6.2109910184198505</v>
      </c>
      <c r="M39" s="7">
        <f t="shared" si="13"/>
        <v>3.657174762702401</v>
      </c>
    </row>
    <row r="40" spans="1:13" ht="15" customHeight="1">
      <c r="A40" s="4" t="s">
        <v>24</v>
      </c>
      <c r="B40" s="5">
        <f aca="true" t="shared" si="14" ref="B40:G40">B37/B8</f>
        <v>0.11112355774616332</v>
      </c>
      <c r="C40" s="6">
        <f t="shared" si="14"/>
        <v>0.08268081599010921</v>
      </c>
      <c r="D40" s="6">
        <f t="shared" si="14"/>
        <v>0.1272913616398243</v>
      </c>
      <c r="E40" s="6">
        <f t="shared" si="14"/>
        <v>0.10907924286172602</v>
      </c>
      <c r="F40" s="6">
        <f t="shared" si="14"/>
        <v>0.1978161965423112</v>
      </c>
      <c r="G40" s="7">
        <f t="shared" si="14"/>
        <v>0.33222591362126247</v>
      </c>
      <c r="H40" s="5">
        <f aca="true" t="shared" si="15" ref="H40:M40">H37/H8</f>
        <v>0.12752375073397673</v>
      </c>
      <c r="I40" s="6">
        <f t="shared" si="15"/>
        <v>0.10214115216074673</v>
      </c>
      <c r="J40" s="6">
        <f t="shared" si="15"/>
        <v>0.14610169491525424</v>
      </c>
      <c r="K40" s="6">
        <f t="shared" si="15"/>
        <v>0.1300939958972475</v>
      </c>
      <c r="L40" s="6">
        <f t="shared" si="15"/>
        <v>0.228486092962479</v>
      </c>
      <c r="M40" s="7">
        <f t="shared" si="15"/>
        <v>0.39457831325301207</v>
      </c>
    </row>
    <row r="41" spans="1:13" ht="15" customHeight="1">
      <c r="A41" s="4"/>
      <c r="B41" s="8"/>
      <c r="C41" s="9"/>
      <c r="D41" s="9"/>
      <c r="E41" s="9"/>
      <c r="F41" s="9"/>
      <c r="G41" s="10"/>
      <c r="H41" s="8"/>
      <c r="I41" s="9"/>
      <c r="J41" s="9"/>
      <c r="K41" s="9"/>
      <c r="L41" s="9"/>
      <c r="M41" s="10"/>
    </row>
    <row r="42" spans="1:13" ht="15" customHeight="1">
      <c r="A42" s="46" t="s">
        <v>11</v>
      </c>
      <c r="B42" s="11">
        <v>44775</v>
      </c>
      <c r="C42" s="12">
        <v>65</v>
      </c>
      <c r="D42" s="12">
        <v>44710</v>
      </c>
      <c r="E42" s="12">
        <v>20901</v>
      </c>
      <c r="F42" s="12">
        <v>18374</v>
      </c>
      <c r="G42" s="13">
        <v>5436</v>
      </c>
      <c r="H42" s="11">
        <v>45014</v>
      </c>
      <c r="I42" s="12">
        <v>25</v>
      </c>
      <c r="J42" s="12">
        <v>44989</v>
      </c>
      <c r="K42" s="12">
        <v>25242</v>
      </c>
      <c r="L42" s="12">
        <v>16905</v>
      </c>
      <c r="M42" s="13">
        <v>2842</v>
      </c>
    </row>
    <row r="43" spans="1:13" ht="15" customHeight="1">
      <c r="A43" s="4" t="s">
        <v>44</v>
      </c>
      <c r="B43" s="5">
        <v>100</v>
      </c>
      <c r="C43" s="6">
        <f>C42/B42*100</f>
        <v>0.14517029592406477</v>
      </c>
      <c r="D43" s="6">
        <f>D42/B42*100</f>
        <v>99.85482970407593</v>
      </c>
      <c r="E43" s="6">
        <f>E42/D42*100</f>
        <v>46.747931111608146</v>
      </c>
      <c r="F43" s="6">
        <f>F42/D42*100</f>
        <v>41.09595168866026</v>
      </c>
      <c r="G43" s="7">
        <f>G42/D42*100</f>
        <v>12.15835383583091</v>
      </c>
      <c r="H43" s="5">
        <v>100</v>
      </c>
      <c r="I43" s="6">
        <f>I42/H42*100</f>
        <v>0.05553827698049496</v>
      </c>
      <c r="J43" s="6">
        <f>J42/H42*100</f>
        <v>99.9444617230195</v>
      </c>
      <c r="K43" s="6">
        <f>K42/J42*100</f>
        <v>56.10704838960635</v>
      </c>
      <c r="L43" s="6">
        <f>L42/J42*100</f>
        <v>37.57585187490275</v>
      </c>
      <c r="M43" s="7">
        <f>M42/J42*100</f>
        <v>6.317099735490898</v>
      </c>
    </row>
    <row r="44" spans="1:13" ht="15" customHeight="1">
      <c r="A44" s="4" t="s">
        <v>78</v>
      </c>
      <c r="B44" s="5">
        <f aca="true" t="shared" si="16" ref="B44:G44">B42/B33*100</f>
        <v>78.25471450792597</v>
      </c>
      <c r="C44" s="6">
        <f t="shared" si="16"/>
        <v>1.74403005097934</v>
      </c>
      <c r="D44" s="6">
        <f t="shared" si="16"/>
        <v>83.58571695644046</v>
      </c>
      <c r="E44" s="6">
        <f t="shared" si="16"/>
        <v>82.41394266787587</v>
      </c>
      <c r="F44" s="6">
        <f t="shared" si="16"/>
        <v>86.53511044129422</v>
      </c>
      <c r="G44" s="7">
        <f t="shared" si="16"/>
        <v>78.83973894126179</v>
      </c>
      <c r="H44" s="5">
        <f aca="true" t="shared" si="17" ref="H44:M44">H42/H33*100</f>
        <v>75.94351559732088</v>
      </c>
      <c r="I44" s="6">
        <f t="shared" si="17"/>
        <v>0.5753739930955121</v>
      </c>
      <c r="J44" s="6">
        <f t="shared" si="17"/>
        <v>81.90540343722692</v>
      </c>
      <c r="K44" s="6">
        <f t="shared" si="17"/>
        <v>79.7838042859852</v>
      </c>
      <c r="L44" s="6">
        <f t="shared" si="17"/>
        <v>85.78170193332319</v>
      </c>
      <c r="M44" s="7">
        <f t="shared" si="17"/>
        <v>79.34115019542155</v>
      </c>
    </row>
    <row r="45" spans="1:13" ht="15" customHeight="1">
      <c r="A45" s="4" t="s">
        <v>23</v>
      </c>
      <c r="B45" s="5">
        <f aca="true" t="shared" si="18" ref="B45:G45">B42/B8</f>
        <v>0.8359471266942982</v>
      </c>
      <c r="C45" s="6">
        <f t="shared" si="18"/>
        <v>0.0033484442612816815</v>
      </c>
      <c r="D45" s="6">
        <f t="shared" si="18"/>
        <v>1.3092240117130307</v>
      </c>
      <c r="E45" s="6">
        <f t="shared" si="18"/>
        <v>0.74505400491926</v>
      </c>
      <c r="F45" s="6">
        <f t="shared" si="18"/>
        <v>3.343767060964513</v>
      </c>
      <c r="G45" s="7">
        <f t="shared" si="18"/>
        <v>9.029900332225914</v>
      </c>
      <c r="H45" s="5">
        <f aca="true" t="shared" si="19" ref="H45:M45">H42/H8</f>
        <v>0.6777277586232855</v>
      </c>
      <c r="I45" s="6">
        <f t="shared" si="19"/>
        <v>0.0008906622964836653</v>
      </c>
      <c r="J45" s="6">
        <f t="shared" si="19"/>
        <v>1.173116036505867</v>
      </c>
      <c r="K45" s="6">
        <f t="shared" si="19"/>
        <v>0.7728483512446036</v>
      </c>
      <c r="L45" s="6">
        <f t="shared" si="19"/>
        <v>3.1556841515773755</v>
      </c>
      <c r="M45" s="7">
        <f t="shared" si="19"/>
        <v>8.560240963855422</v>
      </c>
    </row>
    <row r="46" spans="1:13" ht="14.25" customHeight="1">
      <c r="A46" s="62" t="s">
        <v>48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5" customHeight="1">
      <c r="A47" s="46" t="s">
        <v>18</v>
      </c>
      <c r="B47" s="19"/>
      <c r="C47" s="20"/>
      <c r="D47" s="12">
        <v>80238</v>
      </c>
      <c r="E47" s="12">
        <v>38015</v>
      </c>
      <c r="F47" s="12">
        <v>32728</v>
      </c>
      <c r="G47" s="13">
        <v>9495</v>
      </c>
      <c r="H47" s="15"/>
      <c r="I47" s="16"/>
      <c r="J47" s="12">
        <v>70444</v>
      </c>
      <c r="K47" s="12">
        <v>40874</v>
      </c>
      <c r="L47" s="12">
        <v>25883</v>
      </c>
      <c r="M47" s="13">
        <v>3687</v>
      </c>
    </row>
    <row r="48" spans="1:13" ht="15" customHeight="1">
      <c r="A48" s="4" t="s">
        <v>44</v>
      </c>
      <c r="B48" s="17"/>
      <c r="C48" s="18"/>
      <c r="D48" s="6">
        <v>100</v>
      </c>
      <c r="E48" s="6">
        <f>E47/D47*100</f>
        <v>47.37780104190035</v>
      </c>
      <c r="F48" s="6">
        <f>F47/D47*100</f>
        <v>40.78865375507864</v>
      </c>
      <c r="G48" s="7">
        <f>G47/D47*100</f>
        <v>11.833545203021012</v>
      </c>
      <c r="H48" s="17"/>
      <c r="I48" s="18"/>
      <c r="J48" s="6">
        <v>100</v>
      </c>
      <c r="K48" s="6">
        <f>K47/J47*100</f>
        <v>58.02339446936574</v>
      </c>
      <c r="L48" s="6">
        <f>L47/J47*100</f>
        <v>36.74266083697689</v>
      </c>
      <c r="M48" s="7">
        <f>M47/J47*100</f>
        <v>5.2339446936573735</v>
      </c>
    </row>
    <row r="49" spans="1:13" ht="15" customHeight="1">
      <c r="A49" s="4"/>
      <c r="B49" s="8"/>
      <c r="C49" s="9"/>
      <c r="D49" s="12"/>
      <c r="E49" s="12"/>
      <c r="F49" s="12"/>
      <c r="G49" s="13"/>
      <c r="H49" s="15"/>
      <c r="I49" s="16"/>
      <c r="J49" s="12"/>
      <c r="K49" s="12"/>
      <c r="L49" s="12"/>
      <c r="M49" s="13"/>
    </row>
    <row r="50" spans="1:13" ht="15" customHeight="1">
      <c r="A50" s="46" t="s">
        <v>60</v>
      </c>
      <c r="B50" s="19"/>
      <c r="C50" s="20"/>
      <c r="D50" s="47">
        <v>189.84951731970472</v>
      </c>
      <c r="E50" s="47">
        <v>196.36861408130585</v>
      </c>
      <c r="F50" s="47">
        <v>185.64864711554824</v>
      </c>
      <c r="G50" s="48">
        <v>179.9658832448825</v>
      </c>
      <c r="H50" s="49"/>
      <c r="I50" s="50"/>
      <c r="J50" s="47">
        <v>163.89948813401583</v>
      </c>
      <c r="K50" s="47">
        <v>169.63685411911186</v>
      </c>
      <c r="L50" s="47">
        <v>158.8791357191087</v>
      </c>
      <c r="M50" s="48">
        <v>142.13569776407093</v>
      </c>
    </row>
    <row r="51" spans="1:13" ht="15" customHeight="1">
      <c r="A51" s="4"/>
      <c r="B51" s="8"/>
      <c r="C51" s="9"/>
      <c r="D51" s="9"/>
      <c r="E51" s="9"/>
      <c r="F51" s="9"/>
      <c r="G51" s="10"/>
      <c r="H51" s="8"/>
      <c r="I51" s="9"/>
      <c r="J51" s="9"/>
      <c r="K51" s="9"/>
      <c r="L51" s="9"/>
      <c r="M51" s="10"/>
    </row>
    <row r="52" spans="1:13" ht="15" customHeight="1">
      <c r="A52" s="45" t="s">
        <v>19</v>
      </c>
      <c r="B52" s="8"/>
      <c r="C52" s="9"/>
      <c r="D52" s="9"/>
      <c r="E52" s="9"/>
      <c r="F52" s="9"/>
      <c r="G52" s="10"/>
      <c r="H52" s="8"/>
      <c r="I52" s="9"/>
      <c r="J52" s="9"/>
      <c r="K52" s="9"/>
      <c r="L52" s="9"/>
      <c r="M52" s="10"/>
    </row>
    <row r="53" spans="1:13" ht="15" customHeight="1">
      <c r="A53" s="4" t="s">
        <v>25</v>
      </c>
      <c r="B53" s="19"/>
      <c r="C53" s="20"/>
      <c r="D53" s="12">
        <v>8301</v>
      </c>
      <c r="E53" s="12">
        <v>6404</v>
      </c>
      <c r="F53" s="12">
        <v>1727</v>
      </c>
      <c r="G53" s="13">
        <v>170</v>
      </c>
      <c r="H53" s="19"/>
      <c r="I53" s="20"/>
      <c r="J53" s="9">
        <v>13650</v>
      </c>
      <c r="K53" s="9">
        <v>10498</v>
      </c>
      <c r="L53" s="9">
        <v>2970</v>
      </c>
      <c r="M53" s="10">
        <v>182</v>
      </c>
    </row>
    <row r="54" spans="1:13" ht="15" customHeight="1">
      <c r="A54" s="4" t="s">
        <v>26</v>
      </c>
      <c r="B54" s="19"/>
      <c r="C54" s="20"/>
      <c r="D54" s="6">
        <f>D53/D8*100</f>
        <v>24.307467057101025</v>
      </c>
      <c r="E54" s="6">
        <f>E53/E8*100</f>
        <v>22.82821801589848</v>
      </c>
      <c r="F54" s="6">
        <f>F53/F8*100</f>
        <v>31.428571428571427</v>
      </c>
      <c r="G54" s="7">
        <f>G53/G8*100</f>
        <v>28.23920265780731</v>
      </c>
      <c r="H54" s="19"/>
      <c r="I54" s="20"/>
      <c r="J54" s="6">
        <f>J53/J8*100</f>
        <v>35.59322033898305</v>
      </c>
      <c r="K54" s="6">
        <f>K53/K8*100</f>
        <v>32.142310400783806</v>
      </c>
      <c r="L54" s="6">
        <f>L53/L8*100</f>
        <v>55.441478439425055</v>
      </c>
      <c r="M54" s="7">
        <f>M53/M8*100</f>
        <v>54.81927710843374</v>
      </c>
    </row>
    <row r="55" spans="1:13" ht="15" customHeight="1">
      <c r="A55" s="4" t="s">
        <v>27</v>
      </c>
      <c r="B55" s="19"/>
      <c r="C55" s="20"/>
      <c r="D55" s="12">
        <v>4715</v>
      </c>
      <c r="E55" s="12">
        <v>2344</v>
      </c>
      <c r="F55" s="12">
        <v>1848</v>
      </c>
      <c r="G55" s="13">
        <v>523</v>
      </c>
      <c r="H55" s="15"/>
      <c r="I55" s="20"/>
      <c r="J55" s="9">
        <v>10758</v>
      </c>
      <c r="K55" s="9">
        <v>5752</v>
      </c>
      <c r="L55" s="9">
        <v>4324</v>
      </c>
      <c r="M55" s="10">
        <v>682</v>
      </c>
    </row>
    <row r="56" spans="1:13" ht="15" customHeight="1">
      <c r="A56" s="4" t="s">
        <v>28</v>
      </c>
      <c r="B56" s="19"/>
      <c r="C56" s="20"/>
      <c r="D56" s="6">
        <f>D55/D42*100</f>
        <v>10.545739208230822</v>
      </c>
      <c r="E56" s="6">
        <f>E55/E42*100</f>
        <v>11.214774412707525</v>
      </c>
      <c r="F56" s="6">
        <f>F55/F42*100</f>
        <v>10.057690214433439</v>
      </c>
      <c r="G56" s="7">
        <f>G55/G42*100</f>
        <v>9.621044885945548</v>
      </c>
      <c r="H56" s="19"/>
      <c r="I56" s="20"/>
      <c r="J56" s="6">
        <f>J55/J42*100</f>
        <v>23.912511947364912</v>
      </c>
      <c r="K56" s="6">
        <f>K55/K42*100</f>
        <v>22.787417795737262</v>
      </c>
      <c r="L56" s="6">
        <f>L55/L42*100</f>
        <v>25.578231292517007</v>
      </c>
      <c r="M56" s="7">
        <f>M55/M42*100</f>
        <v>23.997185080928922</v>
      </c>
    </row>
    <row r="57" spans="1:13" ht="10.5" customHeight="1">
      <c r="A57" s="4"/>
      <c r="B57" s="8"/>
      <c r="C57" s="9"/>
      <c r="D57" s="9"/>
      <c r="E57" s="9"/>
      <c r="F57" s="9"/>
      <c r="G57" s="10"/>
      <c r="H57" s="8"/>
      <c r="I57" s="9"/>
      <c r="J57" s="9"/>
      <c r="K57" s="9"/>
      <c r="L57" s="9"/>
      <c r="M57" s="10"/>
    </row>
    <row r="58" spans="1:13" ht="15" customHeight="1">
      <c r="A58" s="46" t="s">
        <v>46</v>
      </c>
      <c r="B58" s="8"/>
      <c r="C58" s="9"/>
      <c r="D58" s="9"/>
      <c r="E58" s="9"/>
      <c r="F58" s="9"/>
      <c r="G58" s="10"/>
      <c r="H58" s="8"/>
      <c r="I58" s="9"/>
      <c r="J58" s="9"/>
      <c r="K58" s="9"/>
      <c r="L58" s="9"/>
      <c r="M58" s="10"/>
    </row>
    <row r="59" spans="1:13" ht="15" customHeight="1">
      <c r="A59" s="4"/>
      <c r="B59" s="8"/>
      <c r="C59" s="9"/>
      <c r="D59" s="9"/>
      <c r="E59" s="9"/>
      <c r="F59" s="9"/>
      <c r="G59" s="10"/>
      <c r="H59" s="8"/>
      <c r="I59" s="9"/>
      <c r="J59" s="9"/>
      <c r="K59" s="9"/>
      <c r="L59" s="9"/>
      <c r="M59" s="10"/>
    </row>
    <row r="60" spans="1:13" ht="15" customHeight="1">
      <c r="A60" s="46" t="s">
        <v>6</v>
      </c>
      <c r="B60" s="8"/>
      <c r="C60" s="9"/>
      <c r="D60" s="9"/>
      <c r="E60" s="9"/>
      <c r="F60" s="9"/>
      <c r="G60" s="10"/>
      <c r="H60" s="8"/>
      <c r="I60" s="9"/>
      <c r="J60" s="9"/>
      <c r="K60" s="9"/>
      <c r="L60" s="9"/>
      <c r="M60" s="10"/>
    </row>
    <row r="61" spans="1:13" ht="15" customHeight="1">
      <c r="A61" s="4" t="s">
        <v>29</v>
      </c>
      <c r="B61" s="11">
        <v>25165</v>
      </c>
      <c r="C61" s="12">
        <v>4908</v>
      </c>
      <c r="D61" s="12">
        <v>20257</v>
      </c>
      <c r="E61" s="12">
        <v>15600</v>
      </c>
      <c r="F61" s="12">
        <v>4183</v>
      </c>
      <c r="G61" s="13">
        <v>474</v>
      </c>
      <c r="H61" s="11">
        <v>24441</v>
      </c>
      <c r="I61" s="12">
        <v>5447</v>
      </c>
      <c r="J61" s="12">
        <v>18994</v>
      </c>
      <c r="K61" s="12">
        <v>15214</v>
      </c>
      <c r="L61" s="12">
        <v>3561</v>
      </c>
      <c r="M61" s="13">
        <v>219</v>
      </c>
    </row>
    <row r="62" spans="1:13" ht="15" customHeight="1">
      <c r="A62" s="4" t="s">
        <v>75</v>
      </c>
      <c r="B62" s="5">
        <f aca="true" t="shared" si="20" ref="B62:M62">B61/B8*100</f>
        <v>46.98293566334342</v>
      </c>
      <c r="C62" s="6">
        <f t="shared" si="20"/>
        <v>25.283329899031525</v>
      </c>
      <c r="D62" s="6">
        <f t="shared" si="20"/>
        <v>59.31771595900439</v>
      </c>
      <c r="E62" s="6">
        <f t="shared" si="20"/>
        <v>55.609025772644635</v>
      </c>
      <c r="F62" s="6">
        <f t="shared" si="20"/>
        <v>76.12374886260237</v>
      </c>
      <c r="G62" s="7">
        <f t="shared" si="20"/>
        <v>78.7375415282392</v>
      </c>
      <c r="H62" s="5">
        <f t="shared" si="20"/>
        <v>36.79820533281139</v>
      </c>
      <c r="I62" s="6">
        <f t="shared" si="20"/>
        <v>19.4057501157861</v>
      </c>
      <c r="J62" s="6">
        <f t="shared" si="20"/>
        <v>49.52803129074316</v>
      </c>
      <c r="K62" s="6">
        <f t="shared" si="20"/>
        <v>46.58154986069012</v>
      </c>
      <c r="L62" s="6">
        <f t="shared" si="20"/>
        <v>66.4737726339369</v>
      </c>
      <c r="M62" s="7">
        <f t="shared" si="20"/>
        <v>65.96385542168674</v>
      </c>
    </row>
    <row r="63" spans="1:13" ht="15" customHeight="1">
      <c r="A63" s="4" t="s">
        <v>30</v>
      </c>
      <c r="B63" s="11">
        <v>44742</v>
      </c>
      <c r="C63" s="12">
        <v>6864</v>
      </c>
      <c r="D63" s="12">
        <v>37878</v>
      </c>
      <c r="E63" s="12">
        <v>26732</v>
      </c>
      <c r="F63" s="12">
        <v>9780</v>
      </c>
      <c r="G63" s="13">
        <v>1366</v>
      </c>
      <c r="H63" s="11">
        <v>48026</v>
      </c>
      <c r="I63" s="12">
        <v>9523</v>
      </c>
      <c r="J63" s="12">
        <v>38503</v>
      </c>
      <c r="K63" s="12">
        <v>29021</v>
      </c>
      <c r="L63" s="12">
        <v>8787</v>
      </c>
      <c r="M63" s="13">
        <v>695</v>
      </c>
    </row>
    <row r="64" spans="1:13" ht="15" customHeight="1">
      <c r="A64" s="4" t="s">
        <v>31</v>
      </c>
      <c r="B64" s="5">
        <v>100</v>
      </c>
      <c r="C64" s="6">
        <f>C63/B63*100</f>
        <v>15.341290063028026</v>
      </c>
      <c r="D64" s="6">
        <f>D63/B63*100</f>
        <v>84.65870993697197</v>
      </c>
      <c r="E64" s="6">
        <f>E63/D63*100</f>
        <v>70.57394793811712</v>
      </c>
      <c r="F64" s="6">
        <f>F63/D63*100</f>
        <v>25.81973705053065</v>
      </c>
      <c r="G64" s="7">
        <f>G63/D63*100</f>
        <v>3.606315011352236</v>
      </c>
      <c r="H64" s="5">
        <v>100</v>
      </c>
      <c r="I64" s="6">
        <f>I63/H63*100</f>
        <v>19.828842710198643</v>
      </c>
      <c r="J64" s="6">
        <f>J63/H63*100</f>
        <v>80.17115728980136</v>
      </c>
      <c r="K64" s="6">
        <f>K63/J63*100</f>
        <v>75.37334753136119</v>
      </c>
      <c r="L64" s="6">
        <f>L63/J63*100</f>
        <v>22.821598317014256</v>
      </c>
      <c r="M64" s="7">
        <f>M63/J63*100</f>
        <v>1.8050541516245486</v>
      </c>
    </row>
    <row r="65" spans="1:13" ht="15" customHeight="1">
      <c r="A65" s="4" t="s">
        <v>32</v>
      </c>
      <c r="B65" s="5">
        <f aca="true" t="shared" si="21" ref="B65:M65">B63/B8</f>
        <v>0.8353310182592136</v>
      </c>
      <c r="C65" s="6">
        <f t="shared" si="21"/>
        <v>0.35359571399134554</v>
      </c>
      <c r="D65" s="6">
        <f t="shared" si="21"/>
        <v>1.1091654465592973</v>
      </c>
      <c r="E65" s="6">
        <f t="shared" si="21"/>
        <v>0.9529105621502156</v>
      </c>
      <c r="F65" s="6">
        <f t="shared" si="21"/>
        <v>1.7797998180163785</v>
      </c>
      <c r="G65" s="7">
        <f t="shared" si="21"/>
        <v>2.2691029900332227</v>
      </c>
      <c r="H65" s="5">
        <f t="shared" si="21"/>
        <v>0.7230762281877173</v>
      </c>
      <c r="I65" s="6">
        <f t="shared" si="21"/>
        <v>0.33927108197655775</v>
      </c>
      <c r="J65" s="6">
        <f t="shared" si="21"/>
        <v>1.0039895697522816</v>
      </c>
      <c r="K65" s="6">
        <f t="shared" si="21"/>
        <v>0.8885520957717155</v>
      </c>
      <c r="L65" s="6">
        <f t="shared" si="21"/>
        <v>1.6402837408997573</v>
      </c>
      <c r="M65" s="7">
        <f t="shared" si="21"/>
        <v>2.0933734939759034</v>
      </c>
    </row>
    <row r="66" spans="1:13" ht="15" customHeight="1">
      <c r="A66" s="4"/>
      <c r="B66" s="8"/>
      <c r="C66" s="9"/>
      <c r="D66" s="9"/>
      <c r="E66" s="9"/>
      <c r="F66" s="9"/>
      <c r="G66" s="10"/>
      <c r="H66" s="8"/>
      <c r="I66" s="9"/>
      <c r="J66" s="9"/>
      <c r="K66" s="9"/>
      <c r="L66" s="9"/>
      <c r="M66" s="10"/>
    </row>
    <row r="67" spans="1:13" ht="15" customHeight="1">
      <c r="A67" s="46" t="s">
        <v>7</v>
      </c>
      <c r="B67" s="8"/>
      <c r="C67" s="9"/>
      <c r="D67" s="9"/>
      <c r="E67" s="9"/>
      <c r="F67" s="9"/>
      <c r="G67" s="10"/>
      <c r="H67" s="8"/>
      <c r="I67" s="9"/>
      <c r="J67" s="9"/>
      <c r="K67" s="9"/>
      <c r="L67" s="9"/>
      <c r="M67" s="10"/>
    </row>
    <row r="68" spans="1:13" ht="15" customHeight="1">
      <c r="A68" s="4" t="s">
        <v>33</v>
      </c>
      <c r="B68" s="11">
        <v>22189</v>
      </c>
      <c r="C68" s="12">
        <v>6031</v>
      </c>
      <c r="D68" s="12">
        <v>16158</v>
      </c>
      <c r="E68" s="12">
        <v>13310</v>
      </c>
      <c r="F68" s="12">
        <v>2612</v>
      </c>
      <c r="G68" s="13">
        <v>236</v>
      </c>
      <c r="H68" s="11">
        <v>20436</v>
      </c>
      <c r="I68" s="12">
        <v>6256</v>
      </c>
      <c r="J68" s="12">
        <v>14180</v>
      </c>
      <c r="K68" s="12">
        <v>12148</v>
      </c>
      <c r="L68" s="12">
        <v>1941</v>
      </c>
      <c r="M68" s="13">
        <v>91</v>
      </c>
    </row>
    <row r="69" spans="1:13" ht="15" customHeight="1">
      <c r="A69" s="4" t="s">
        <v>81</v>
      </c>
      <c r="B69" s="5">
        <f aca="true" t="shared" si="22" ref="B69:M69">B68/B8*100</f>
        <v>41.42675777603525</v>
      </c>
      <c r="C69" s="6">
        <f t="shared" si="22"/>
        <v>31.068411291984336</v>
      </c>
      <c r="D69" s="6">
        <f t="shared" si="22"/>
        <v>47.31478770131772</v>
      </c>
      <c r="E69" s="6">
        <f t="shared" si="22"/>
        <v>47.445905963711546</v>
      </c>
      <c r="F69" s="6">
        <f t="shared" si="22"/>
        <v>47.534121929026384</v>
      </c>
      <c r="G69" s="7">
        <f t="shared" si="22"/>
        <v>39.202657807308974</v>
      </c>
      <c r="H69" s="5">
        <f t="shared" si="22"/>
        <v>30.768304250289823</v>
      </c>
      <c r="I69" s="6">
        <f t="shared" si="22"/>
        <v>22.28793330720724</v>
      </c>
      <c r="J69" s="6">
        <f t="shared" si="22"/>
        <v>36.97522816166884</v>
      </c>
      <c r="K69" s="6">
        <f t="shared" si="22"/>
        <v>37.194207158384614</v>
      </c>
      <c r="L69" s="6">
        <f t="shared" si="22"/>
        <v>36.23296621243233</v>
      </c>
      <c r="M69" s="7">
        <f t="shared" si="22"/>
        <v>27.40963855421687</v>
      </c>
    </row>
    <row r="70" spans="1:13" ht="15" customHeight="1">
      <c r="A70" s="4" t="s">
        <v>34</v>
      </c>
      <c r="B70" s="11">
        <v>40098</v>
      </c>
      <c r="C70" s="12">
        <v>10358</v>
      </c>
      <c r="D70" s="12">
        <v>29740</v>
      </c>
      <c r="E70" s="12">
        <v>24145</v>
      </c>
      <c r="F70" s="12">
        <v>5094</v>
      </c>
      <c r="G70" s="13">
        <v>501</v>
      </c>
      <c r="H70" s="11">
        <v>45591</v>
      </c>
      <c r="I70" s="12">
        <v>13832</v>
      </c>
      <c r="J70" s="12">
        <v>31759</v>
      </c>
      <c r="K70" s="12">
        <v>26858</v>
      </c>
      <c r="L70" s="12">
        <v>4675</v>
      </c>
      <c r="M70" s="13">
        <v>226</v>
      </c>
    </row>
    <row r="71" spans="1:13" ht="15" customHeight="1">
      <c r="A71" s="4" t="s">
        <v>35</v>
      </c>
      <c r="B71" s="5">
        <v>100</v>
      </c>
      <c r="C71" s="6">
        <f>C70/B70*100</f>
        <v>25.83171230485311</v>
      </c>
      <c r="D71" s="6">
        <f>D70/B70*100</f>
        <v>74.1682876951469</v>
      </c>
      <c r="E71" s="6">
        <f>E70/D70*100</f>
        <v>81.18695359784802</v>
      </c>
      <c r="F71" s="6">
        <f>F70/D70*100</f>
        <v>17.128446536650976</v>
      </c>
      <c r="G71" s="7">
        <f>G70/D70*100</f>
        <v>1.6845998655010088</v>
      </c>
      <c r="H71" s="5">
        <v>100</v>
      </c>
      <c r="I71" s="6">
        <f>I70/H70*100</f>
        <v>30.33932135728543</v>
      </c>
      <c r="J71" s="6">
        <f>J70/H70*100</f>
        <v>69.66067864271457</v>
      </c>
      <c r="K71" s="6">
        <f>K70/J70*100</f>
        <v>84.56815390912811</v>
      </c>
      <c r="L71" s="6">
        <f>L70/J70*100</f>
        <v>14.720236783274032</v>
      </c>
      <c r="M71" s="7">
        <f>M70/J70*100</f>
        <v>0.7116093075978462</v>
      </c>
    </row>
    <row r="72" spans="1:13" ht="15" customHeight="1">
      <c r="A72" s="4" t="s">
        <v>36</v>
      </c>
      <c r="B72" s="5">
        <f aca="true" t="shared" si="23" ref="B72:M72">B70/B8</f>
        <v>0.7486277584854935</v>
      </c>
      <c r="C72" s="6">
        <f t="shared" si="23"/>
        <v>0.5335874716670101</v>
      </c>
      <c r="D72" s="6">
        <f t="shared" si="23"/>
        <v>0.8708638360175696</v>
      </c>
      <c r="E72" s="6">
        <f t="shared" si="23"/>
        <v>0.8606922610772466</v>
      </c>
      <c r="F72" s="6">
        <f t="shared" si="23"/>
        <v>0.927024567788899</v>
      </c>
      <c r="G72" s="7">
        <f t="shared" si="23"/>
        <v>0.8322259136212624</v>
      </c>
      <c r="H72" s="5">
        <f t="shared" si="23"/>
        <v>0.6864150318432979</v>
      </c>
      <c r="I72" s="6">
        <f t="shared" si="23"/>
        <v>0.4927856353984823</v>
      </c>
      <c r="J72" s="6">
        <f t="shared" si="23"/>
        <v>0.828135593220339</v>
      </c>
      <c r="K72" s="6">
        <f t="shared" si="23"/>
        <v>0.8223263219129849</v>
      </c>
      <c r="L72" s="6">
        <f t="shared" si="23"/>
        <v>0.8726899383983573</v>
      </c>
      <c r="M72" s="7">
        <f t="shared" si="23"/>
        <v>0.6807228915662651</v>
      </c>
    </row>
    <row r="73" spans="1:13" ht="11.25" customHeight="1">
      <c r="A73" s="4"/>
      <c r="B73" s="8"/>
      <c r="C73" s="9"/>
      <c r="D73" s="9"/>
      <c r="E73" s="9"/>
      <c r="F73" s="9"/>
      <c r="G73" s="10"/>
      <c r="H73" s="8"/>
      <c r="I73" s="9"/>
      <c r="J73" s="9"/>
      <c r="K73" s="9"/>
      <c r="L73" s="9"/>
      <c r="M73" s="10"/>
    </row>
    <row r="74" spans="1:13" ht="15" customHeight="1">
      <c r="A74" s="46" t="s">
        <v>8</v>
      </c>
      <c r="B74" s="8"/>
      <c r="C74" s="9"/>
      <c r="D74" s="9"/>
      <c r="E74" s="9"/>
      <c r="F74" s="9"/>
      <c r="G74" s="10"/>
      <c r="H74" s="8"/>
      <c r="I74" s="9"/>
      <c r="J74" s="9"/>
      <c r="K74" s="9"/>
      <c r="L74" s="9"/>
      <c r="M74" s="10"/>
    </row>
    <row r="75" spans="1:13" ht="15" customHeight="1">
      <c r="A75" s="4" t="s">
        <v>37</v>
      </c>
      <c r="B75" s="11">
        <v>39770</v>
      </c>
      <c r="C75" s="12">
        <v>11857</v>
      </c>
      <c r="D75" s="12">
        <v>27913</v>
      </c>
      <c r="E75" s="12">
        <v>22535</v>
      </c>
      <c r="F75" s="12">
        <v>4847</v>
      </c>
      <c r="G75" s="13">
        <v>531</v>
      </c>
      <c r="H75" s="11">
        <v>36143</v>
      </c>
      <c r="I75" s="12">
        <v>11460</v>
      </c>
      <c r="J75" s="12">
        <v>24683</v>
      </c>
      <c r="K75" s="12">
        <v>20662</v>
      </c>
      <c r="L75" s="12">
        <v>3789</v>
      </c>
      <c r="M75" s="13">
        <v>232</v>
      </c>
    </row>
    <row r="76" spans="1:13" ht="15" customHeight="1">
      <c r="A76" s="4" t="s">
        <v>70</v>
      </c>
      <c r="B76" s="5">
        <f aca="true" t="shared" si="24" ref="B76:M76">B75/B8*100</f>
        <v>74.25040140398043</v>
      </c>
      <c r="C76" s="6">
        <f t="shared" si="24"/>
        <v>61.08077477848754</v>
      </c>
      <c r="D76" s="6">
        <f t="shared" si="24"/>
        <v>81.73645680819912</v>
      </c>
      <c r="E76" s="6">
        <f t="shared" si="24"/>
        <v>80.33008947349659</v>
      </c>
      <c r="F76" s="6">
        <f t="shared" si="24"/>
        <v>88.20746132848043</v>
      </c>
      <c r="G76" s="7">
        <f t="shared" si="24"/>
        <v>88.20598006644518</v>
      </c>
      <c r="H76" s="5">
        <f t="shared" si="24"/>
        <v>54.41665788403921</v>
      </c>
      <c r="I76" s="6">
        <f t="shared" si="24"/>
        <v>40.82795967081122</v>
      </c>
      <c r="J76" s="6">
        <f t="shared" si="24"/>
        <v>64.36245110821382</v>
      </c>
      <c r="K76" s="6">
        <f t="shared" si="24"/>
        <v>63.26199442760478</v>
      </c>
      <c r="L76" s="6">
        <f t="shared" si="24"/>
        <v>70.7298861302968</v>
      </c>
      <c r="M76" s="7">
        <f t="shared" si="24"/>
        <v>69.87951807228916</v>
      </c>
    </row>
    <row r="77" spans="1:13" ht="15" customHeight="1">
      <c r="A77" s="4" t="s">
        <v>40</v>
      </c>
      <c r="B77" s="11">
        <v>259316</v>
      </c>
      <c r="C77" s="12">
        <v>67680</v>
      </c>
      <c r="D77" s="12">
        <v>191636</v>
      </c>
      <c r="E77" s="12">
        <v>145154</v>
      </c>
      <c r="F77" s="12">
        <v>41150</v>
      </c>
      <c r="G77" s="13">
        <v>5332</v>
      </c>
      <c r="H77" s="11">
        <v>229886</v>
      </c>
      <c r="I77" s="12">
        <v>65500</v>
      </c>
      <c r="J77" s="12">
        <v>164386</v>
      </c>
      <c r="K77" s="12">
        <v>132024</v>
      </c>
      <c r="L77" s="12">
        <v>30294</v>
      </c>
      <c r="M77" s="13">
        <v>2068</v>
      </c>
    </row>
    <row r="78" spans="1:13" ht="15" customHeight="1">
      <c r="A78" s="4" t="s">
        <v>39</v>
      </c>
      <c r="B78" s="5">
        <v>100</v>
      </c>
      <c r="C78" s="6">
        <f>C77/B77*100</f>
        <v>26.09943081028552</v>
      </c>
      <c r="D78" s="6">
        <f>D77/B77*100</f>
        <v>73.90056918971449</v>
      </c>
      <c r="E78" s="6">
        <f>E77/D77*100</f>
        <v>75.7446408816715</v>
      </c>
      <c r="F78" s="6">
        <f>F77/D77*100</f>
        <v>21.47300089753491</v>
      </c>
      <c r="G78" s="7">
        <f>G77/D77*100</f>
        <v>2.782358220793588</v>
      </c>
      <c r="H78" s="5">
        <v>100</v>
      </c>
      <c r="I78" s="6">
        <f>I77/H77*100</f>
        <v>28.49238318122896</v>
      </c>
      <c r="J78" s="6">
        <f>J77/H77*100</f>
        <v>71.50761681877104</v>
      </c>
      <c r="K78" s="6">
        <f>K77/J77*100</f>
        <v>80.31340868443785</v>
      </c>
      <c r="L78" s="6">
        <f>L77/J77*100</f>
        <v>18.4285766427798</v>
      </c>
      <c r="M78" s="7">
        <f>M77/J77*100</f>
        <v>1.2580146727823538</v>
      </c>
    </row>
    <row r="79" spans="1:13" ht="15" customHeight="1">
      <c r="A79" s="4" t="s">
        <v>38</v>
      </c>
      <c r="B79" s="5">
        <f aca="true" t="shared" si="25" ref="B79:M79">B77/B8</f>
        <v>4.841417422799746</v>
      </c>
      <c r="C79" s="6">
        <f t="shared" si="25"/>
        <v>3.48650319390068</v>
      </c>
      <c r="D79" s="6">
        <f t="shared" si="25"/>
        <v>5.611595900439239</v>
      </c>
      <c r="E79" s="6">
        <f t="shared" si="25"/>
        <v>5.174277260899013</v>
      </c>
      <c r="F79" s="6">
        <f t="shared" si="25"/>
        <v>7.488626023657871</v>
      </c>
      <c r="G79" s="7">
        <f t="shared" si="25"/>
        <v>8.857142857142858</v>
      </c>
      <c r="H79" s="5">
        <f t="shared" si="25"/>
        <v>3.4611481654345897</v>
      </c>
      <c r="I79" s="6">
        <f t="shared" si="25"/>
        <v>2.3335352167872028</v>
      </c>
      <c r="J79" s="6">
        <f t="shared" si="25"/>
        <v>4.2864667535853975</v>
      </c>
      <c r="K79" s="6">
        <f t="shared" si="25"/>
        <v>4.042252227427206</v>
      </c>
      <c r="L79" s="6">
        <f t="shared" si="25"/>
        <v>5.655030800821355</v>
      </c>
      <c r="M79" s="7">
        <f t="shared" si="25"/>
        <v>6.228915662650603</v>
      </c>
    </row>
    <row r="80" spans="1:13" ht="10.5" customHeight="1">
      <c r="A80" s="4"/>
      <c r="B80" s="8"/>
      <c r="C80" s="9"/>
      <c r="D80" s="9"/>
      <c r="E80" s="9"/>
      <c r="F80" s="9"/>
      <c r="G80" s="10"/>
      <c r="H80" s="8"/>
      <c r="I80" s="9"/>
      <c r="J80" s="9"/>
      <c r="K80" s="9"/>
      <c r="L80" s="9"/>
      <c r="M80" s="10"/>
    </row>
    <row r="81" spans="1:13" ht="15" customHeight="1">
      <c r="A81" s="46" t="s">
        <v>9</v>
      </c>
      <c r="B81" s="8"/>
      <c r="C81" s="9"/>
      <c r="D81" s="9"/>
      <c r="E81" s="9"/>
      <c r="F81" s="9"/>
      <c r="G81" s="10"/>
      <c r="H81" s="8"/>
      <c r="I81" s="9"/>
      <c r="J81" s="9"/>
      <c r="K81" s="9"/>
      <c r="L81" s="9"/>
      <c r="M81" s="10"/>
    </row>
    <row r="82" spans="1:13" ht="15" customHeight="1">
      <c r="A82" s="4" t="s">
        <v>29</v>
      </c>
      <c r="B82" s="11">
        <v>15414</v>
      </c>
      <c r="C82" s="12">
        <v>4100</v>
      </c>
      <c r="D82" s="12">
        <v>11314</v>
      </c>
      <c r="E82" s="12">
        <v>8900</v>
      </c>
      <c r="F82" s="12">
        <v>2150</v>
      </c>
      <c r="G82" s="13">
        <v>264</v>
      </c>
      <c r="H82" s="11">
        <v>13047</v>
      </c>
      <c r="I82" s="12">
        <v>3735</v>
      </c>
      <c r="J82" s="12">
        <v>9312</v>
      </c>
      <c r="K82" s="12">
        <v>7617</v>
      </c>
      <c r="L82" s="12">
        <v>1591</v>
      </c>
      <c r="M82" s="13">
        <v>104</v>
      </c>
    </row>
    <row r="83" spans="1:13" ht="15" customHeight="1">
      <c r="A83" s="4" t="s">
        <v>75</v>
      </c>
      <c r="B83" s="5">
        <f aca="true" t="shared" si="26" ref="B83:M83">B82/B8*100</f>
        <v>28.777864904223144</v>
      </c>
      <c r="C83" s="6">
        <f t="shared" si="26"/>
        <v>21.120956109622913</v>
      </c>
      <c r="D83" s="6">
        <f t="shared" si="26"/>
        <v>33.1303074670571</v>
      </c>
      <c r="E83" s="6">
        <f t="shared" si="26"/>
        <v>31.72566213952162</v>
      </c>
      <c r="F83" s="6">
        <f t="shared" si="26"/>
        <v>39.12647861692447</v>
      </c>
      <c r="G83" s="7">
        <f t="shared" si="26"/>
        <v>43.85382059800664</v>
      </c>
      <c r="H83" s="5">
        <f t="shared" si="26"/>
        <v>19.643475511525317</v>
      </c>
      <c r="I83" s="6">
        <f t="shared" si="26"/>
        <v>13.30649470946596</v>
      </c>
      <c r="J83" s="6">
        <f t="shared" si="26"/>
        <v>24.281616688396348</v>
      </c>
      <c r="K83" s="6">
        <f t="shared" si="26"/>
        <v>23.32139248645173</v>
      </c>
      <c r="L83" s="6">
        <f t="shared" si="26"/>
        <v>29.699458652230724</v>
      </c>
      <c r="M83" s="7">
        <f t="shared" si="26"/>
        <v>31.32530120481928</v>
      </c>
    </row>
    <row r="84" spans="1:13" ht="15" customHeight="1">
      <c r="A84" s="4" t="s">
        <v>41</v>
      </c>
      <c r="B84" s="11">
        <v>48826</v>
      </c>
      <c r="C84" s="12">
        <v>12317</v>
      </c>
      <c r="D84" s="12">
        <v>36509</v>
      </c>
      <c r="E84" s="12">
        <v>27772</v>
      </c>
      <c r="F84" s="12">
        <v>7540</v>
      </c>
      <c r="G84" s="13">
        <v>1197</v>
      </c>
      <c r="H84" s="11">
        <v>53790</v>
      </c>
      <c r="I84" s="12">
        <v>14913</v>
      </c>
      <c r="J84" s="12">
        <v>38877</v>
      </c>
      <c r="K84" s="12">
        <v>30634</v>
      </c>
      <c r="L84" s="12">
        <v>7480</v>
      </c>
      <c r="M84" s="13">
        <v>763</v>
      </c>
    </row>
    <row r="85" spans="1:13" ht="15" customHeight="1">
      <c r="A85" s="4" t="s">
        <v>35</v>
      </c>
      <c r="B85" s="5">
        <v>100</v>
      </c>
      <c r="C85" s="6">
        <f>C84/B84*100</f>
        <v>25.226313849178716</v>
      </c>
      <c r="D85" s="6">
        <f>D84/B84*100</f>
        <v>74.77368615082128</v>
      </c>
      <c r="E85" s="6">
        <f>E84/D84*100</f>
        <v>76.06891451422936</v>
      </c>
      <c r="F85" s="6">
        <f>F84/D84*100</f>
        <v>20.652441863650058</v>
      </c>
      <c r="G85" s="7">
        <f>G84/D84*100</f>
        <v>3.278643622120573</v>
      </c>
      <c r="H85" s="5">
        <v>100</v>
      </c>
      <c r="I85" s="6">
        <f>I84/H84*100</f>
        <v>27.724484104852205</v>
      </c>
      <c r="J85" s="6">
        <f>J84/H84*100</f>
        <v>72.2755158951478</v>
      </c>
      <c r="K85" s="6">
        <f>K84/J84*100</f>
        <v>78.79723229673071</v>
      </c>
      <c r="L85" s="6">
        <f>L84/J84*100</f>
        <v>19.240167708413715</v>
      </c>
      <c r="M85" s="7">
        <f>M84/J84*100</f>
        <v>1.9625999948555701</v>
      </c>
    </row>
    <row r="86" spans="1:13" ht="15" customHeight="1">
      <c r="A86" s="21" t="s">
        <v>42</v>
      </c>
      <c r="B86" s="22">
        <f aca="true" t="shared" si="27" ref="B86:M86">B84/B8</f>
        <v>0.9115791045890743</v>
      </c>
      <c r="C86" s="23">
        <f t="shared" si="27"/>
        <v>0.6345044302493303</v>
      </c>
      <c r="D86" s="23">
        <f t="shared" si="27"/>
        <v>1.069077598828697</v>
      </c>
      <c r="E86" s="23">
        <f t="shared" si="27"/>
        <v>0.9899832459986454</v>
      </c>
      <c r="F86" s="23">
        <f t="shared" si="27"/>
        <v>1.3721565059144678</v>
      </c>
      <c r="G86" s="14">
        <f t="shared" si="27"/>
        <v>1.9883720930232558</v>
      </c>
      <c r="H86" s="22">
        <f t="shared" si="27"/>
        <v>0.8098586247910989</v>
      </c>
      <c r="I86" s="23">
        <f t="shared" si="27"/>
        <v>0.531297873098436</v>
      </c>
      <c r="J86" s="23">
        <f t="shared" si="27"/>
        <v>1.01374185136897</v>
      </c>
      <c r="K86" s="23">
        <f t="shared" si="27"/>
        <v>0.9379382137717768</v>
      </c>
      <c r="L86" s="23">
        <f t="shared" si="27"/>
        <v>1.3963039014373717</v>
      </c>
      <c r="M86" s="14">
        <f t="shared" si="27"/>
        <v>2.2981927710843375</v>
      </c>
    </row>
    <row r="87" spans="1:13" ht="14.25" customHeight="1">
      <c r="A87" s="62" t="s">
        <v>48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</row>
  </sheetData>
  <mergeCells count="13">
    <mergeCell ref="H5:H6"/>
    <mergeCell ref="I5:I6"/>
    <mergeCell ref="J5:M5"/>
    <mergeCell ref="A46:M46"/>
    <mergeCell ref="A3:M3"/>
    <mergeCell ref="A87:M87"/>
    <mergeCell ref="A1:M1"/>
    <mergeCell ref="A4:A6"/>
    <mergeCell ref="B4:G4"/>
    <mergeCell ref="H4:M4"/>
    <mergeCell ref="B5:B6"/>
    <mergeCell ref="C5:C6"/>
    <mergeCell ref="D5:G5"/>
  </mergeCells>
  <printOptions/>
  <pageMargins left="1" right="0.75" top="1" bottom="1" header="0.5" footer="0.5"/>
  <pageSetup firstPageNumber="29" useFirstPageNumber="1" horizontalDpi="600" verticalDpi="600" orientation="portrait" scale="95" r:id="rId1"/>
  <headerFooter alignWithMargins="0">
    <oddFooter xml:space="preserve">&amp;L&amp;"Arial Narrow,Regular"          Zila Series: Madaripur&amp;C&amp;"Arial Narrow,Regular"&amp;P&amp;R        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View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2011-06-18T06:32:26Z</cp:lastPrinted>
  <dcterms:created xsi:type="dcterms:W3CDTF">2010-02-24T14:39:46Z</dcterms:created>
  <dcterms:modified xsi:type="dcterms:W3CDTF">2011-06-18T06:32:27Z</dcterms:modified>
  <cp:category/>
  <cp:version/>
  <cp:contentType/>
  <cp:contentStatus/>
</cp:coreProperties>
</file>