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4"/>
  </bookViews>
  <sheets>
    <sheet name="Magura dist" sheetId="1" r:id="rId1"/>
    <sheet name="Magura Sadar" sheetId="2" r:id="rId2"/>
    <sheet name="Moham" sheetId="3" r:id="rId3"/>
    <sheet name="Shalikha" sheetId="4" r:id="rId4"/>
    <sheet name="Sree" sheetId="5" r:id="rId5"/>
  </sheets>
  <definedNames>
    <definedName name="_xlnm.Print_Area" localSheetId="0">'Magura dist'!$A$1:$N$85</definedName>
    <definedName name="_xlnm.Print_Area" localSheetId="1">'Magura Sadar'!$A$1:$M$85</definedName>
    <definedName name="_xlnm.Print_Area" localSheetId="2">'Moham'!$A$1:$M$85</definedName>
    <definedName name="_xlnm.Print_Area" localSheetId="3">'Shalikha'!$A$1:$M$85</definedName>
    <definedName name="_xlnm.Print_Area" localSheetId="4">'Sree'!$A$1:$M$85</definedName>
    <definedName name="_xlnm.Print_Titles" localSheetId="0">'Magura dist'!$1:$6</definedName>
    <definedName name="_xlnm.Print_Titles" localSheetId="1">'Magura Sadar'!$1:$6</definedName>
    <definedName name="_xlnm.Print_Titles" localSheetId="2">'Moham'!$1:$6</definedName>
    <definedName name="_xlnm.Print_Titles" localSheetId="3">'Shalikha'!$1:$6</definedName>
    <definedName name="_xlnm.Print_Titles" localSheetId="4">'Sree'!$1:$6</definedName>
  </definedNames>
  <calcPr fullCalcOnLoad="1"/>
</workbook>
</file>

<file path=xl/sharedStrings.xml><?xml version="1.0" encoding="utf-8"?>
<sst xmlns="http://schemas.openxmlformats.org/spreadsheetml/2006/main" count="427" uniqueCount="72">
  <si>
    <t>(Area in acres)</t>
  </si>
  <si>
    <t>Items</t>
  </si>
  <si>
    <t>All Holdings</t>
  </si>
  <si>
    <t>Farm Holdings</t>
  </si>
  <si>
    <t>Small</t>
  </si>
  <si>
    <t>Medium</t>
  </si>
  <si>
    <t>Large</t>
  </si>
  <si>
    <t xml:space="preserve">1. Number of Holdings </t>
  </si>
  <si>
    <t xml:space="preserve">Percentage </t>
  </si>
  <si>
    <t xml:space="preserve">(a) Owner Holdings </t>
  </si>
  <si>
    <t>Percent of All Holdings</t>
  </si>
  <si>
    <t xml:space="preserve">(b) Owner-cum-Tenant Holdings </t>
  </si>
  <si>
    <t>Percentage</t>
  </si>
  <si>
    <t xml:space="preserve">(c) Tenant Holdings </t>
  </si>
  <si>
    <t xml:space="preserve">3. Agri. Labour Households </t>
  </si>
  <si>
    <t xml:space="preserve">4. Owned Area </t>
  </si>
  <si>
    <t xml:space="preserve">Percent of Operated Area </t>
  </si>
  <si>
    <t>Area per Holding</t>
  </si>
  <si>
    <t>Percent of Operated Area</t>
  </si>
  <si>
    <t xml:space="preserve">8. Gross Cropped Area </t>
  </si>
  <si>
    <t>10. Irrigation</t>
  </si>
  <si>
    <t xml:space="preserve"> </t>
  </si>
  <si>
    <t xml:space="preserve">   </t>
  </si>
  <si>
    <t>Non-farm Holdings</t>
  </si>
  <si>
    <t>(a) Cattle</t>
  </si>
  <si>
    <t xml:space="preserve"> Upazila: 57-Magura Sadar</t>
  </si>
  <si>
    <t>Upazila : 66-Mohammadpur</t>
  </si>
  <si>
    <t>Upazila: 95-Sreepur</t>
  </si>
  <si>
    <t>9. Intensity of Cropping(%)</t>
  </si>
  <si>
    <t>* Proportion of small, medium and large holdings are based on total farm holdings.</t>
  </si>
  <si>
    <t>*Total</t>
  </si>
  <si>
    <t>11. Livestock and Poultry</t>
  </si>
  <si>
    <r>
      <t xml:space="preserve">2. </t>
    </r>
    <r>
      <rPr>
        <b/>
        <i/>
        <sz val="8"/>
        <color indexed="8"/>
        <rFont val="Arial Narrow"/>
        <family val="2"/>
      </rPr>
      <t>Tenureship</t>
    </r>
  </si>
  <si>
    <r>
      <t xml:space="preserve">5. </t>
    </r>
    <r>
      <rPr>
        <b/>
        <i/>
        <sz val="8"/>
        <color indexed="8"/>
        <rFont val="Arial Narrow"/>
        <family val="2"/>
      </rPr>
      <t xml:space="preserve">Operated Area </t>
    </r>
  </si>
  <si>
    <r>
      <t xml:space="preserve">6. </t>
    </r>
    <r>
      <rPr>
        <b/>
        <i/>
        <sz val="8"/>
        <color indexed="8"/>
        <rFont val="Arial Narrow"/>
        <family val="2"/>
      </rPr>
      <t xml:space="preserve">Homestead Area </t>
    </r>
  </si>
  <si>
    <r>
      <t xml:space="preserve">7. </t>
    </r>
    <r>
      <rPr>
        <b/>
        <i/>
        <sz val="8"/>
        <color indexed="8"/>
        <rFont val="Arial Narrow"/>
        <family val="2"/>
      </rPr>
      <t xml:space="preserve">Net Cultivated Area </t>
    </r>
  </si>
  <si>
    <t>Zila : 55-Magura</t>
  </si>
  <si>
    <t>Zila : 55-Magura (Rural)</t>
  </si>
  <si>
    <t xml:space="preserve">Zila : 55 Magura </t>
  </si>
  <si>
    <t xml:space="preserve">      (Area in acres)</t>
  </si>
  <si>
    <t xml:space="preserve">           Farm Holdings</t>
  </si>
  <si>
    <t xml:space="preserve">              Farm Holdings</t>
  </si>
  <si>
    <t xml:space="preserve">            (Area in acres)</t>
  </si>
  <si>
    <t xml:space="preserve">4.1: COMPARISON OF 2008 WITH 1996  AGRICULTURE CENSUS </t>
  </si>
  <si>
    <t xml:space="preserve">4.2: COMPARISON OF 2008 WITH 1996  AGRICULTURE CENSUS </t>
  </si>
  <si>
    <t xml:space="preserve">4.3 : COMPARISON OF 2008 WITH 1996  AGRICULTURE CENSUS </t>
  </si>
  <si>
    <t xml:space="preserve">4.4 : COMPARISON OF 2008 WITH 1996  AGRICULTURE CENSUS </t>
  </si>
  <si>
    <t xml:space="preserve">4.5 : COMPARISON OF 2008 WITH 1996  AGRICULTURE CENSUS </t>
  </si>
  <si>
    <t xml:space="preserve"> Upazila: 85- Shalikha</t>
  </si>
  <si>
    <t xml:space="preserve"> Percentage </t>
  </si>
  <si>
    <t xml:space="preserve"> Percent of All Holdings</t>
  </si>
  <si>
    <t xml:space="preserve"> Percentage</t>
  </si>
  <si>
    <t xml:space="preserve"> Holding Reporting </t>
  </si>
  <si>
    <t xml:space="preserve"> Number of Cattle </t>
  </si>
  <si>
    <t xml:space="preserve"> No. of Cattle per Holding</t>
  </si>
  <si>
    <t xml:space="preserve">  Holding Reporting</t>
  </si>
  <si>
    <t xml:space="preserve">  Percent of All Holdings</t>
  </si>
  <si>
    <t xml:space="preserve">  Number of Goat</t>
  </si>
  <si>
    <t xml:space="preserve">  Percentage</t>
  </si>
  <si>
    <t xml:space="preserve">  No. of  Goat per Holding</t>
  </si>
  <si>
    <t xml:space="preserve">  Percent of  All Holdings</t>
  </si>
  <si>
    <t xml:space="preserve">  Number of fowls</t>
  </si>
  <si>
    <t xml:space="preserve">  Percentage </t>
  </si>
  <si>
    <t xml:space="preserve">  No. of Fowls per Holding</t>
  </si>
  <si>
    <t xml:space="preserve">  Number of Ducks</t>
  </si>
  <si>
    <t xml:space="preserve">  No. of  Ducks per Holding</t>
  </si>
  <si>
    <t xml:space="preserve"> Percent of Farm Holdings </t>
  </si>
  <si>
    <t xml:space="preserve"> Irrigated Area </t>
  </si>
  <si>
    <t xml:space="preserve"> Percent of Cultivated Area</t>
  </si>
  <si>
    <t>(b) Goat</t>
  </si>
  <si>
    <t xml:space="preserve">(c) Fowls </t>
  </si>
  <si>
    <t>(d) Ducks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</si>
</sst>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[$-409]dddd\,\ mmmm\ dd\,\ yyyy"/>
    <numFmt numFmtId="169" formatCode="[$-409]h:mm:ss\ AM/PM"/>
    <numFmt numFmtId="170" formatCode="00000"/>
    <numFmt numFmtId="171" formatCode="0.0"/>
    <numFmt numFmtId="172" formatCode="0.00000000"/>
    <numFmt numFmtId="173" formatCode="0.0000000"/>
  </numFmts>
  <fonts count="2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i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vertical="top" shrinkToFit="1"/>
    </xf>
    <xf numFmtId="0" fontId="22" fillId="0" borderId="0" xfId="0" applyFont="1" applyFill="1" applyBorder="1" applyAlignment="1">
      <alignment vertical="top" shrinkToFit="1"/>
    </xf>
    <xf numFmtId="0" fontId="22" fillId="0" borderId="12" xfId="0" applyFont="1" applyFill="1" applyBorder="1" applyAlignment="1">
      <alignment vertical="top" shrinkToFit="1"/>
    </xf>
    <xf numFmtId="0" fontId="20" fillId="0" borderId="0" xfId="0" applyFont="1" applyFill="1" applyAlignment="1">
      <alignment vertical="top" shrinkToFit="1"/>
    </xf>
    <xf numFmtId="0" fontId="20" fillId="0" borderId="12" xfId="0" applyFont="1" applyFill="1" applyBorder="1" applyAlignment="1">
      <alignment vertical="top" shrinkToFit="1"/>
    </xf>
    <xf numFmtId="2" fontId="22" fillId="0" borderId="0" xfId="0" applyNumberFormat="1" applyFont="1" applyFill="1" applyBorder="1" applyAlignment="1">
      <alignment vertical="top" shrinkToFit="1"/>
    </xf>
    <xf numFmtId="2" fontId="22" fillId="0" borderId="12" xfId="0" applyNumberFormat="1" applyFont="1" applyFill="1" applyBorder="1" applyAlignment="1">
      <alignment vertical="top" shrinkToFit="1"/>
    </xf>
    <xf numFmtId="1" fontId="22" fillId="0" borderId="0" xfId="0" applyNumberFormat="1" applyFont="1" applyFill="1" applyBorder="1" applyAlignment="1">
      <alignment vertical="top" shrinkToFit="1"/>
    </xf>
    <xf numFmtId="0" fontId="20" fillId="0" borderId="11" xfId="0" applyFont="1" applyFill="1" applyBorder="1" applyAlignment="1">
      <alignment vertical="top" shrinkToFit="1"/>
    </xf>
    <xf numFmtId="0" fontId="20" fillId="0" borderId="0" xfId="0" applyFont="1" applyFill="1" applyBorder="1" applyAlignment="1">
      <alignment vertical="top" shrinkToFit="1"/>
    </xf>
    <xf numFmtId="2" fontId="20" fillId="0" borderId="0" xfId="0" applyNumberFormat="1" applyFont="1" applyFill="1" applyAlignment="1">
      <alignment vertical="top" shrinkToFit="1"/>
    </xf>
    <xf numFmtId="2" fontId="22" fillId="0" borderId="11" xfId="0" applyNumberFormat="1" applyFont="1" applyFill="1" applyBorder="1" applyAlignment="1">
      <alignment vertical="top" shrinkToFit="1"/>
    </xf>
    <xf numFmtId="2" fontId="20" fillId="0" borderId="11" xfId="0" applyNumberFormat="1" applyFont="1" applyFill="1" applyBorder="1" applyAlignment="1">
      <alignment vertical="top" shrinkToFit="1"/>
    </xf>
    <xf numFmtId="2" fontId="20" fillId="0" borderId="0" xfId="0" applyNumberFormat="1" applyFont="1" applyFill="1" applyBorder="1" applyAlignment="1">
      <alignment vertical="top" shrinkToFit="1"/>
    </xf>
    <xf numFmtId="2" fontId="20" fillId="0" borderId="12" xfId="0" applyNumberFormat="1" applyFont="1" applyFill="1" applyBorder="1" applyAlignment="1">
      <alignment vertical="top" shrinkToFit="1"/>
    </xf>
    <xf numFmtId="1" fontId="22" fillId="0" borderId="11" xfId="0" applyNumberFormat="1" applyFont="1" applyFill="1" applyBorder="1" applyAlignment="1">
      <alignment vertical="top" shrinkToFit="1"/>
    </xf>
    <xf numFmtId="1" fontId="20" fillId="0" borderId="0" xfId="0" applyNumberFormat="1" applyFont="1" applyFill="1" applyAlignment="1">
      <alignment vertical="top" shrinkToFit="1"/>
    </xf>
    <xf numFmtId="0" fontId="20" fillId="20" borderId="11" xfId="0" applyFont="1" applyFill="1" applyBorder="1" applyAlignment="1">
      <alignment vertical="top" shrinkToFit="1"/>
    </xf>
    <xf numFmtId="0" fontId="20" fillId="20" borderId="0" xfId="0" applyFont="1" applyFill="1" applyBorder="1" applyAlignment="1">
      <alignment vertical="top" shrinkToFit="1"/>
    </xf>
    <xf numFmtId="0" fontId="20" fillId="20" borderId="0" xfId="0" applyFont="1" applyFill="1" applyAlignment="1">
      <alignment vertical="top" shrinkToFit="1"/>
    </xf>
    <xf numFmtId="0" fontId="22" fillId="20" borderId="11" xfId="0" applyFont="1" applyFill="1" applyBorder="1" applyAlignment="1">
      <alignment vertical="top" shrinkToFit="1"/>
    </xf>
    <xf numFmtId="0" fontId="22" fillId="20" borderId="0" xfId="0" applyFont="1" applyFill="1" applyBorder="1" applyAlignment="1">
      <alignment vertical="top" shrinkToFi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4" fillId="0" borderId="11" xfId="0" applyFont="1" applyFill="1" applyBorder="1" applyAlignment="1">
      <alignment vertical="top" shrinkToFit="1"/>
    </xf>
    <xf numFmtId="0" fontId="21" fillId="0" borderId="11" xfId="0" applyFont="1" applyFill="1" applyBorder="1" applyAlignment="1">
      <alignment vertical="top" shrinkToFit="1"/>
    </xf>
    <xf numFmtId="2" fontId="22" fillId="0" borderId="13" xfId="0" applyNumberFormat="1" applyFont="1" applyFill="1" applyBorder="1" applyAlignment="1">
      <alignment vertical="top" shrinkToFit="1"/>
    </xf>
    <xf numFmtId="2" fontId="22" fillId="0" borderId="14" xfId="0" applyNumberFormat="1" applyFont="1" applyFill="1" applyBorder="1" applyAlignment="1">
      <alignment vertical="top" shrinkToFit="1"/>
    </xf>
    <xf numFmtId="2" fontId="22" fillId="0" borderId="15" xfId="0" applyNumberFormat="1" applyFont="1" applyFill="1" applyBorder="1" applyAlignment="1">
      <alignment vertical="top" shrinkToFit="1"/>
    </xf>
    <xf numFmtId="0" fontId="24" fillId="0" borderId="0" xfId="0" applyFont="1" applyFill="1" applyBorder="1" applyAlignment="1">
      <alignment vertical="top" shrinkToFit="1"/>
    </xf>
    <xf numFmtId="1" fontId="20" fillId="0" borderId="0" xfId="0" applyNumberFormat="1" applyFont="1" applyFill="1" applyBorder="1" applyAlignment="1">
      <alignment vertical="top" shrinkToFit="1"/>
    </xf>
    <xf numFmtId="2" fontId="22" fillId="0" borderId="16" xfId="0" applyNumberFormat="1" applyFont="1" applyFill="1" applyBorder="1" applyAlignment="1">
      <alignment vertical="top" shrinkToFit="1"/>
    </xf>
    <xf numFmtId="2" fontId="22" fillId="0" borderId="17" xfId="0" applyNumberFormat="1" applyFont="1" applyFill="1" applyBorder="1" applyAlignment="1">
      <alignment vertical="top" shrinkToFit="1"/>
    </xf>
    <xf numFmtId="0" fontId="21" fillId="0" borderId="18" xfId="0" applyFont="1" applyFill="1" applyBorder="1" applyAlignment="1">
      <alignment vertical="top" shrinkToFit="1"/>
    </xf>
    <xf numFmtId="0" fontId="20" fillId="0" borderId="0" xfId="0" applyFont="1" applyAlignment="1">
      <alignment vertical="top" shrinkToFit="1"/>
    </xf>
    <xf numFmtId="2" fontId="22" fillId="0" borderId="19" xfId="0" applyNumberFormat="1" applyFont="1" applyFill="1" applyBorder="1" applyAlignment="1">
      <alignment vertical="top" shrinkToFit="1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>
      <alignment vertical="top"/>
    </xf>
    <xf numFmtId="0" fontId="21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 indent="1"/>
    </xf>
    <xf numFmtId="0" fontId="22" fillId="0" borderId="11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 shrinkToFit="1"/>
    </xf>
    <xf numFmtId="0" fontId="20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justify"/>
    </xf>
    <xf numFmtId="0" fontId="22" fillId="0" borderId="11" xfId="0" applyFont="1" applyFill="1" applyBorder="1" applyAlignment="1">
      <alignment horizontal="justify"/>
    </xf>
    <xf numFmtId="0" fontId="22" fillId="0" borderId="19" xfId="0" applyFont="1" applyFill="1" applyBorder="1" applyAlignment="1">
      <alignment horizontal="left" indent="1"/>
    </xf>
    <xf numFmtId="0" fontId="21" fillId="0" borderId="11" xfId="0" applyFont="1" applyFill="1" applyBorder="1" applyAlignment="1">
      <alignment horizontal="justify"/>
    </xf>
    <xf numFmtId="0" fontId="25" fillId="0" borderId="11" xfId="0" applyFont="1" applyFill="1" applyBorder="1" applyAlignment="1">
      <alignment horizontal="justify"/>
    </xf>
    <xf numFmtId="0" fontId="23" fillId="0" borderId="11" xfId="0" applyFont="1" applyFill="1" applyBorder="1" applyAlignment="1">
      <alignment/>
    </xf>
    <xf numFmtId="0" fontId="22" fillId="0" borderId="18" xfId="0" applyFont="1" applyFill="1" applyBorder="1" applyAlignment="1">
      <alignment horizontal="left" indent="1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Alignment="1">
      <alignment vertical="top"/>
    </xf>
    <xf numFmtId="0" fontId="26" fillId="0" borderId="0" xfId="0" applyFont="1" applyFill="1" applyBorder="1" applyAlignment="1">
      <alignment vertical="top"/>
    </xf>
    <xf numFmtId="1" fontId="22" fillId="0" borderId="12" xfId="0" applyNumberFormat="1" applyFont="1" applyFill="1" applyBorder="1" applyAlignment="1">
      <alignment vertical="top" shrinkToFit="1"/>
    </xf>
    <xf numFmtId="1" fontId="20" fillId="20" borderId="0" xfId="0" applyNumberFormat="1" applyFont="1" applyFill="1" applyAlignment="1">
      <alignment vertical="top" shrinkToFit="1"/>
    </xf>
    <xf numFmtId="1" fontId="20" fillId="0" borderId="12" xfId="0" applyNumberFormat="1" applyFont="1" applyFill="1" applyBorder="1" applyAlignment="1">
      <alignment vertical="top" shrinkToFit="1"/>
    </xf>
    <xf numFmtId="1" fontId="20" fillId="20" borderId="0" xfId="0" applyNumberFormat="1" applyFont="1" applyFill="1" applyBorder="1" applyAlignment="1">
      <alignment vertical="top" shrinkToFit="1"/>
    </xf>
    <xf numFmtId="0" fontId="20" fillId="0" borderId="10" xfId="0" applyFont="1" applyFill="1" applyBorder="1" applyAlignment="1">
      <alignment horizontal="center" vertical="top"/>
    </xf>
    <xf numFmtId="0" fontId="21" fillId="0" borderId="20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left" shrinkToFit="1"/>
    </xf>
    <xf numFmtId="0" fontId="21" fillId="0" borderId="18" xfId="0" applyFont="1" applyFill="1" applyBorder="1" applyAlignment="1">
      <alignment horizontal="left"/>
    </xf>
    <xf numFmtId="0" fontId="20" fillId="0" borderId="18" xfId="0" applyFont="1" applyFill="1" applyBorder="1" applyAlignment="1">
      <alignment/>
    </xf>
    <xf numFmtId="0" fontId="24" fillId="0" borderId="18" xfId="0" applyFont="1" applyFill="1" applyBorder="1" applyAlignment="1">
      <alignment horizontal="justify"/>
    </xf>
    <xf numFmtId="0" fontId="22" fillId="0" borderId="18" xfId="0" applyFont="1" applyFill="1" applyBorder="1" applyAlignment="1">
      <alignment horizontal="justify"/>
    </xf>
    <xf numFmtId="0" fontId="22" fillId="0" borderId="21" xfId="0" applyFont="1" applyFill="1" applyBorder="1" applyAlignment="1">
      <alignment horizontal="left" indent="1"/>
    </xf>
    <xf numFmtId="0" fontId="21" fillId="0" borderId="20" xfId="0" applyFont="1" applyFill="1" applyBorder="1" applyAlignment="1">
      <alignment horizontal="justify"/>
    </xf>
    <xf numFmtId="0" fontId="25" fillId="0" borderId="18" xfId="0" applyFont="1" applyFill="1" applyBorder="1" applyAlignment="1">
      <alignment horizontal="justify"/>
    </xf>
    <xf numFmtId="0" fontId="21" fillId="0" borderId="18" xfId="0" applyFont="1" applyFill="1" applyBorder="1" applyAlignment="1">
      <alignment horizontal="justify"/>
    </xf>
    <xf numFmtId="0" fontId="23" fillId="0" borderId="18" xfId="0" applyFont="1" applyFill="1" applyBorder="1" applyAlignment="1">
      <alignment/>
    </xf>
    <xf numFmtId="0" fontId="20" fillId="0" borderId="1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left"/>
    </xf>
    <xf numFmtId="0" fontId="28" fillId="0" borderId="0" xfId="0" applyFont="1" applyFill="1" applyAlignment="1">
      <alignment horizontal="center"/>
    </xf>
    <xf numFmtId="0" fontId="20" fillId="0" borderId="22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 shrinkToFit="1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/>
    </xf>
    <xf numFmtId="0" fontId="20" fillId="0" borderId="24" xfId="0" applyFont="1" applyFill="1" applyBorder="1" applyAlignment="1">
      <alignment horizontal="center" vertical="top"/>
    </xf>
    <xf numFmtId="0" fontId="27" fillId="0" borderId="16" xfId="0" applyFont="1" applyFill="1" applyBorder="1" applyAlignment="1">
      <alignment horizontal="center" vertical="top"/>
    </xf>
    <xf numFmtId="0" fontId="26" fillId="0" borderId="16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view="pageBreakPreview" zoomScaleSheetLayoutView="100" zoomScalePageLayoutView="0" workbookViewId="0" topLeftCell="A76">
      <selection activeCell="A65" sqref="A65"/>
    </sheetView>
  </sheetViews>
  <sheetFormatPr defaultColWidth="9.140625" defaultRowHeight="18" customHeight="1"/>
  <cols>
    <col min="1" max="1" width="21.28125" style="25" customWidth="1"/>
    <col min="2" max="2" width="5.7109375" style="25" customWidth="1"/>
    <col min="3" max="3" width="7.421875" style="25" customWidth="1"/>
    <col min="4" max="5" width="5.28125" style="25" customWidth="1"/>
    <col min="6" max="6" width="5.8515625" style="25" customWidth="1"/>
    <col min="7" max="7" width="5.28125" style="25" customWidth="1"/>
    <col min="8" max="9" width="6.28125" style="24" customWidth="1"/>
    <col min="10" max="11" width="5.28125" style="24" customWidth="1"/>
    <col min="12" max="12" width="4.7109375" style="24" customWidth="1"/>
    <col min="13" max="13" width="5.421875" style="24" customWidth="1"/>
    <col min="14" max="14" width="9.140625" style="24" hidden="1" customWidth="1"/>
    <col min="15" max="16384" width="9.140625" style="24" customWidth="1"/>
  </cols>
  <sheetData>
    <row r="1" spans="1:13" ht="18" customHeight="1">
      <c r="A1" s="88" t="s">
        <v>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8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8" customHeight="1">
      <c r="A3" s="87" t="s">
        <v>37</v>
      </c>
      <c r="B3" s="87"/>
      <c r="C3" s="87"/>
      <c r="D3" s="87"/>
      <c r="E3" s="87"/>
      <c r="F3" s="53"/>
      <c r="G3" s="53"/>
      <c r="H3" s="54"/>
      <c r="I3" s="54"/>
      <c r="J3" s="57"/>
      <c r="K3" s="57"/>
      <c r="L3" s="54"/>
      <c r="M3" s="58" t="s">
        <v>0</v>
      </c>
    </row>
    <row r="4" spans="1:13" ht="18" customHeight="1">
      <c r="A4" s="92" t="s">
        <v>1</v>
      </c>
      <c r="B4" s="89">
        <v>1996</v>
      </c>
      <c r="C4" s="90"/>
      <c r="D4" s="90"/>
      <c r="E4" s="90"/>
      <c r="F4" s="90"/>
      <c r="G4" s="91"/>
      <c r="H4" s="89">
        <v>2008</v>
      </c>
      <c r="I4" s="90"/>
      <c r="J4" s="90"/>
      <c r="K4" s="90"/>
      <c r="L4" s="90"/>
      <c r="M4" s="91"/>
    </row>
    <row r="5" spans="1:13" ht="18" customHeight="1">
      <c r="A5" s="93"/>
      <c r="B5" s="83" t="s">
        <v>2</v>
      </c>
      <c r="C5" s="83" t="s">
        <v>23</v>
      </c>
      <c r="D5" s="89" t="s">
        <v>3</v>
      </c>
      <c r="E5" s="90"/>
      <c r="F5" s="90"/>
      <c r="G5" s="91"/>
      <c r="H5" s="83" t="s">
        <v>2</v>
      </c>
      <c r="I5" s="83" t="s">
        <v>23</v>
      </c>
      <c r="J5" s="89" t="s">
        <v>3</v>
      </c>
      <c r="K5" s="90"/>
      <c r="L5" s="90"/>
      <c r="M5" s="91"/>
    </row>
    <row r="6" spans="1:13" ht="18" customHeight="1">
      <c r="A6" s="94"/>
      <c r="B6" s="84"/>
      <c r="C6" s="84"/>
      <c r="D6" s="1" t="s">
        <v>30</v>
      </c>
      <c r="E6" s="1" t="s">
        <v>4</v>
      </c>
      <c r="F6" s="1" t="s">
        <v>5</v>
      </c>
      <c r="G6" s="1" t="s">
        <v>6</v>
      </c>
      <c r="H6" s="84"/>
      <c r="I6" s="84"/>
      <c r="J6" s="1" t="s">
        <v>30</v>
      </c>
      <c r="K6" s="1" t="s">
        <v>4</v>
      </c>
      <c r="L6" s="1" t="s">
        <v>5</v>
      </c>
      <c r="M6" s="1" t="s">
        <v>6</v>
      </c>
    </row>
    <row r="7" spans="1:13" ht="15" customHeight="1">
      <c r="A7" s="40" t="s">
        <v>7</v>
      </c>
      <c r="B7" s="2">
        <v>124160</v>
      </c>
      <c r="C7" s="3">
        <v>32499</v>
      </c>
      <c r="D7" s="3">
        <v>91661</v>
      </c>
      <c r="E7" s="3">
        <v>66936</v>
      </c>
      <c r="F7" s="3">
        <v>22470</v>
      </c>
      <c r="G7" s="4">
        <v>2255</v>
      </c>
      <c r="H7" s="5">
        <v>171895</v>
      </c>
      <c r="I7" s="5">
        <v>37839</v>
      </c>
      <c r="J7" s="5">
        <v>134056</v>
      </c>
      <c r="K7" s="5">
        <v>110359</v>
      </c>
      <c r="L7" s="5">
        <v>22466</v>
      </c>
      <c r="M7" s="6">
        <v>1231</v>
      </c>
    </row>
    <row r="8" spans="1:13" ht="15" customHeight="1">
      <c r="A8" s="41" t="s">
        <v>8</v>
      </c>
      <c r="B8" s="2">
        <f>+B7/$B$7*100</f>
        <v>100</v>
      </c>
      <c r="C8" s="7">
        <f>+C7/$B$7*100</f>
        <v>26.175096649484537</v>
      </c>
      <c r="D8" s="7">
        <f>+D7/$B$7*100</f>
        <v>73.82490335051546</v>
      </c>
      <c r="E8" s="7">
        <f>E7/D7*100</f>
        <v>73.02560521923174</v>
      </c>
      <c r="F8" s="7">
        <f>F7/D7*100</f>
        <v>24.514242698639553</v>
      </c>
      <c r="G8" s="8">
        <f>G7/D7*100</f>
        <v>2.4601520821287135</v>
      </c>
      <c r="H8" s="9">
        <f>+H7/$H$7*100</f>
        <v>100</v>
      </c>
      <c r="I8" s="7">
        <f>+I7/$H$7*100</f>
        <v>22.012856685767474</v>
      </c>
      <c r="J8" s="7">
        <f>+J7/$H$7*100</f>
        <v>77.98714331423253</v>
      </c>
      <c r="K8" s="7">
        <f>K7/J7*100</f>
        <v>82.323059020111</v>
      </c>
      <c r="L8" s="7">
        <f>L7/J7*100</f>
        <v>16.758668019335204</v>
      </c>
      <c r="M8" s="8">
        <f>M7/J7*100</f>
        <v>0.9182729605537985</v>
      </c>
    </row>
    <row r="9" spans="1:13" ht="15" customHeight="1">
      <c r="A9" s="42"/>
      <c r="B9" s="2"/>
      <c r="C9" s="3"/>
      <c r="D9" s="3"/>
      <c r="E9" s="3"/>
      <c r="F9" s="3"/>
      <c r="G9" s="4"/>
      <c r="H9" s="5"/>
      <c r="I9" s="5"/>
      <c r="J9" s="5"/>
      <c r="K9" s="5"/>
      <c r="L9" s="5"/>
      <c r="M9" s="6"/>
    </row>
    <row r="10" spans="1:13" ht="15" customHeight="1">
      <c r="A10" s="43" t="s">
        <v>32</v>
      </c>
      <c r="B10" s="10"/>
      <c r="C10" s="11"/>
      <c r="D10" s="11"/>
      <c r="E10" s="11"/>
      <c r="F10" s="11"/>
      <c r="G10" s="6"/>
      <c r="H10" s="5"/>
      <c r="I10" s="5"/>
      <c r="J10" s="5"/>
      <c r="K10" s="5"/>
      <c r="L10" s="5"/>
      <c r="M10" s="6"/>
    </row>
    <row r="11" spans="1:13" ht="15" customHeight="1">
      <c r="A11" s="43" t="s">
        <v>9</v>
      </c>
      <c r="B11" s="2">
        <v>78842</v>
      </c>
      <c r="C11" s="3">
        <v>29449</v>
      </c>
      <c r="D11" s="3">
        <v>49393</v>
      </c>
      <c r="E11" s="3">
        <v>35131</v>
      </c>
      <c r="F11" s="3">
        <v>12527</v>
      </c>
      <c r="G11" s="4">
        <v>1735</v>
      </c>
      <c r="H11" s="5">
        <v>97636</v>
      </c>
      <c r="I11" s="5">
        <v>32629</v>
      </c>
      <c r="J11" s="5">
        <v>65007</v>
      </c>
      <c r="K11" s="5">
        <v>53601</v>
      </c>
      <c r="L11" s="5">
        <v>10586</v>
      </c>
      <c r="M11" s="6">
        <v>820</v>
      </c>
    </row>
    <row r="12" spans="1:13" ht="15" customHeight="1">
      <c r="A12" s="41" t="s">
        <v>49</v>
      </c>
      <c r="B12" s="2">
        <f>+B11/$B$11*100</f>
        <v>100</v>
      </c>
      <c r="C12" s="7">
        <f>+C11/$B$11*100</f>
        <v>37.35191902792928</v>
      </c>
      <c r="D12" s="7">
        <f>+D11/$B$11*100</f>
        <v>62.648080972070716</v>
      </c>
      <c r="E12" s="7">
        <f>E11/D11*100</f>
        <v>71.12546312230478</v>
      </c>
      <c r="F12" s="7">
        <f>F11/D11*100</f>
        <v>25.361893385702427</v>
      </c>
      <c r="G12" s="8">
        <f>G11/D11*100</f>
        <v>3.5126434919927925</v>
      </c>
      <c r="H12" s="5">
        <f>+H11/$H$11*100</f>
        <v>100</v>
      </c>
      <c r="I12" s="12">
        <f>+I11/$H$11*100</f>
        <v>33.4190257691835</v>
      </c>
      <c r="J12" s="12">
        <f>+J11/$H$11*100</f>
        <v>66.58097423081651</v>
      </c>
      <c r="K12" s="7">
        <f>K11/J11*100</f>
        <v>82.4541972402972</v>
      </c>
      <c r="L12" s="7">
        <f>L11/J11*100</f>
        <v>16.28440014152322</v>
      </c>
      <c r="M12" s="8">
        <f>M11/J11*100</f>
        <v>1.2614026181795805</v>
      </c>
    </row>
    <row r="13" spans="1:13" ht="15" customHeight="1">
      <c r="A13" s="41" t="s">
        <v>50</v>
      </c>
      <c r="B13" s="13">
        <f aca="true" t="shared" si="0" ref="B13:M13">+B11/B7*100</f>
        <v>63.50032216494845</v>
      </c>
      <c r="C13" s="7">
        <f t="shared" si="0"/>
        <v>90.61509584910304</v>
      </c>
      <c r="D13" s="7">
        <f t="shared" si="0"/>
        <v>53.88660389915013</v>
      </c>
      <c r="E13" s="7">
        <f t="shared" si="0"/>
        <v>52.48446277040756</v>
      </c>
      <c r="F13" s="7">
        <f t="shared" si="0"/>
        <v>55.74988874054294</v>
      </c>
      <c r="G13" s="8">
        <f t="shared" si="0"/>
        <v>76.94013303769401</v>
      </c>
      <c r="H13" s="7">
        <f t="shared" si="0"/>
        <v>56.7997905698246</v>
      </c>
      <c r="I13" s="7">
        <f t="shared" si="0"/>
        <v>86.23113718650069</v>
      </c>
      <c r="J13" s="7">
        <f t="shared" si="0"/>
        <v>48.49242107775854</v>
      </c>
      <c r="K13" s="7">
        <f t="shared" si="0"/>
        <v>48.56966808325556</v>
      </c>
      <c r="L13" s="7">
        <f t="shared" si="0"/>
        <v>47.120092584349685</v>
      </c>
      <c r="M13" s="8">
        <f t="shared" si="0"/>
        <v>66.61251015434605</v>
      </c>
    </row>
    <row r="14" spans="1:13" ht="15" customHeight="1">
      <c r="A14" s="42"/>
      <c r="B14" s="14"/>
      <c r="C14" s="15"/>
      <c r="D14" s="15"/>
      <c r="E14" s="15"/>
      <c r="F14" s="15"/>
      <c r="G14" s="16"/>
      <c r="H14" s="5"/>
      <c r="I14" s="5"/>
      <c r="J14" s="5"/>
      <c r="K14" s="5"/>
      <c r="L14" s="5"/>
      <c r="M14" s="6"/>
    </row>
    <row r="15" spans="1:13" ht="15" customHeight="1">
      <c r="A15" s="43" t="s">
        <v>11</v>
      </c>
      <c r="B15" s="2">
        <v>41815</v>
      </c>
      <c r="C15" s="3">
        <v>352</v>
      </c>
      <c r="D15" s="3">
        <v>41463</v>
      </c>
      <c r="E15" s="3">
        <v>31029</v>
      </c>
      <c r="F15" s="3">
        <v>9914</v>
      </c>
      <c r="G15" s="4">
        <v>520</v>
      </c>
      <c r="H15" s="5">
        <v>67492</v>
      </c>
      <c r="I15" s="5">
        <v>586</v>
      </c>
      <c r="J15" s="5">
        <v>66906</v>
      </c>
      <c r="K15" s="5">
        <v>54655</v>
      </c>
      <c r="L15" s="5">
        <v>11840</v>
      </c>
      <c r="M15" s="6">
        <v>411</v>
      </c>
    </row>
    <row r="16" spans="1:13" ht="15" customHeight="1">
      <c r="A16" s="41" t="s">
        <v>51</v>
      </c>
      <c r="B16" s="2">
        <v>100</v>
      </c>
      <c r="C16" s="7">
        <f>C15/B15*100</f>
        <v>0.8418031806767907</v>
      </c>
      <c r="D16" s="7">
        <f>D15/B15*100</f>
        <v>99.15819681932321</v>
      </c>
      <c r="E16" s="7">
        <f>E15/D15*100</f>
        <v>74.83539541277766</v>
      </c>
      <c r="F16" s="7">
        <f>F15/D15*100</f>
        <v>23.910474398861638</v>
      </c>
      <c r="G16" s="8">
        <f>G15/D15*100</f>
        <v>1.254130188360707</v>
      </c>
      <c r="H16" s="5">
        <f>+H15/$H$15*100</f>
        <v>100</v>
      </c>
      <c r="I16" s="12">
        <f>+I15/$H$15*100</f>
        <v>0.8682510519765306</v>
      </c>
      <c r="J16" s="12">
        <f>+J15/$H$15*100</f>
        <v>99.13174894802347</v>
      </c>
      <c r="K16" s="7">
        <f>K15/J15*100</f>
        <v>81.68923564403791</v>
      </c>
      <c r="L16" s="7">
        <f>L15/J15*100</f>
        <v>17.696469673870805</v>
      </c>
      <c r="M16" s="8">
        <f>M15/J15*100</f>
        <v>0.6142946820912922</v>
      </c>
    </row>
    <row r="17" spans="1:13" ht="15" customHeight="1">
      <c r="A17" s="41" t="s">
        <v>50</v>
      </c>
      <c r="B17" s="13">
        <f aca="true" t="shared" si="1" ref="B17:M17">+B15/B7*100</f>
        <v>33.678318298969074</v>
      </c>
      <c r="C17" s="7">
        <f t="shared" si="1"/>
        <v>1.0831102495461398</v>
      </c>
      <c r="D17" s="7">
        <f t="shared" si="1"/>
        <v>45.23515999170858</v>
      </c>
      <c r="E17" s="7">
        <f t="shared" si="1"/>
        <v>46.35622086769452</v>
      </c>
      <c r="F17" s="7">
        <f t="shared" si="1"/>
        <v>44.121050289274585</v>
      </c>
      <c r="G17" s="8">
        <f t="shared" si="1"/>
        <v>23.059866962305986</v>
      </c>
      <c r="H17" s="7">
        <f t="shared" si="1"/>
        <v>39.263503883184505</v>
      </c>
      <c r="I17" s="7">
        <f t="shared" si="1"/>
        <v>1.548666719522186</v>
      </c>
      <c r="J17" s="7">
        <f t="shared" si="1"/>
        <v>49.9089932565495</v>
      </c>
      <c r="K17" s="7">
        <f t="shared" si="1"/>
        <v>49.52473291711596</v>
      </c>
      <c r="L17" s="7">
        <f t="shared" si="1"/>
        <v>52.70186058933499</v>
      </c>
      <c r="M17" s="8">
        <f t="shared" si="1"/>
        <v>33.38748984565394</v>
      </c>
    </row>
    <row r="18" spans="1:13" ht="15" customHeight="1">
      <c r="A18" s="42"/>
      <c r="B18" s="10"/>
      <c r="C18" s="15"/>
      <c r="D18" s="15"/>
      <c r="E18" s="15"/>
      <c r="F18" s="15"/>
      <c r="G18" s="16"/>
      <c r="H18" s="5"/>
      <c r="I18" s="5"/>
      <c r="J18" s="5"/>
      <c r="K18" s="5"/>
      <c r="L18" s="5"/>
      <c r="M18" s="6"/>
    </row>
    <row r="19" spans="1:13" ht="15" customHeight="1">
      <c r="A19" s="43" t="s">
        <v>13</v>
      </c>
      <c r="B19" s="2">
        <v>3503</v>
      </c>
      <c r="C19" s="3">
        <v>2698</v>
      </c>
      <c r="D19" s="3">
        <v>805</v>
      </c>
      <c r="E19" s="3">
        <v>776</v>
      </c>
      <c r="F19" s="3">
        <v>29</v>
      </c>
      <c r="G19" s="4"/>
      <c r="H19" s="5">
        <v>6767</v>
      </c>
      <c r="I19" s="5">
        <v>4624</v>
      </c>
      <c r="J19" s="5">
        <v>2143</v>
      </c>
      <c r="K19" s="5">
        <v>2103</v>
      </c>
      <c r="L19" s="5">
        <v>40</v>
      </c>
      <c r="M19" s="6">
        <v>0</v>
      </c>
    </row>
    <row r="20" spans="1:13" ht="15" customHeight="1">
      <c r="A20" s="41" t="s">
        <v>49</v>
      </c>
      <c r="B20" s="2">
        <f>+B19/$B$19*100</f>
        <v>100</v>
      </c>
      <c r="C20" s="7">
        <f>+C19/$B$19*100</f>
        <v>77.01969740222665</v>
      </c>
      <c r="D20" s="7">
        <f>+D19/$B$19*100</f>
        <v>22.980302597773335</v>
      </c>
      <c r="E20" s="7">
        <f>E19/D19*100</f>
        <v>96.3975155279503</v>
      </c>
      <c r="F20" s="7">
        <f>F19/D19*100</f>
        <v>3.602484472049689</v>
      </c>
      <c r="G20" s="8">
        <f>G19/D19*100</f>
        <v>0</v>
      </c>
      <c r="H20" s="5">
        <f>+H19/$H$19*100</f>
        <v>100</v>
      </c>
      <c r="I20" s="12">
        <f>+I19/$H$19*100</f>
        <v>68.33160928033102</v>
      </c>
      <c r="J20" s="12">
        <f>+J19/$H$19*100</f>
        <v>31.66839071966898</v>
      </c>
      <c r="K20" s="7">
        <f>K19/J19*100</f>
        <v>98.13345776948204</v>
      </c>
      <c r="L20" s="7">
        <f>L19/J19*100</f>
        <v>1.8665422305179653</v>
      </c>
      <c r="M20" s="8">
        <f>M19/J19*100</f>
        <v>0</v>
      </c>
    </row>
    <row r="21" spans="1:13" ht="15" customHeight="1">
      <c r="A21" s="41" t="s">
        <v>50</v>
      </c>
      <c r="B21" s="13">
        <f aca="true" t="shared" si="2" ref="B21:M21">+B19/B7*100</f>
        <v>2.821359536082474</v>
      </c>
      <c r="C21" s="7">
        <f t="shared" si="2"/>
        <v>8.30179390135081</v>
      </c>
      <c r="D21" s="7">
        <f t="shared" si="2"/>
        <v>0.8782361091412924</v>
      </c>
      <c r="E21" s="7">
        <f t="shared" si="2"/>
        <v>1.1593163618979323</v>
      </c>
      <c r="F21" s="7">
        <f t="shared" si="2"/>
        <v>0.1290609701824655</v>
      </c>
      <c r="G21" s="8">
        <f t="shared" si="2"/>
        <v>0</v>
      </c>
      <c r="H21" s="7">
        <f t="shared" si="2"/>
        <v>3.9367055469908956</v>
      </c>
      <c r="I21" s="7">
        <f t="shared" si="2"/>
        <v>12.220196093977114</v>
      </c>
      <c r="J21" s="7">
        <f t="shared" si="2"/>
        <v>1.5985856656919497</v>
      </c>
      <c r="K21" s="7">
        <f t="shared" si="2"/>
        <v>1.9055989996284852</v>
      </c>
      <c r="L21" s="7">
        <f t="shared" si="2"/>
        <v>0.17804682631532093</v>
      </c>
      <c r="M21" s="8">
        <f t="shared" si="2"/>
        <v>0</v>
      </c>
    </row>
    <row r="22" spans="1:13" ht="15" customHeight="1">
      <c r="A22" s="42"/>
      <c r="B22" s="2"/>
      <c r="C22" s="3"/>
      <c r="D22" s="3"/>
      <c r="E22" s="3"/>
      <c r="F22" s="3"/>
      <c r="G22" s="4"/>
      <c r="H22" s="5"/>
      <c r="I22" s="5"/>
      <c r="J22" s="5"/>
      <c r="K22" s="5"/>
      <c r="L22" s="5"/>
      <c r="M22" s="6"/>
    </row>
    <row r="23" spans="1:13" ht="15" customHeight="1">
      <c r="A23" s="44" t="s">
        <v>14</v>
      </c>
      <c r="B23" s="2">
        <v>32922</v>
      </c>
      <c r="C23" s="3">
        <v>13520</v>
      </c>
      <c r="D23" s="3">
        <v>19402</v>
      </c>
      <c r="E23" s="3">
        <v>18581</v>
      </c>
      <c r="F23" s="3">
        <v>794</v>
      </c>
      <c r="G23" s="4">
        <v>27</v>
      </c>
      <c r="H23" s="5">
        <v>60889</v>
      </c>
      <c r="I23" s="5">
        <v>17294</v>
      </c>
      <c r="J23" s="5">
        <v>43595</v>
      </c>
      <c r="K23" s="5">
        <v>40043</v>
      </c>
      <c r="L23" s="5">
        <v>3411</v>
      </c>
      <c r="M23" s="6">
        <v>141</v>
      </c>
    </row>
    <row r="24" spans="1:13" ht="15" customHeight="1">
      <c r="A24" s="41" t="s">
        <v>12</v>
      </c>
      <c r="B24" s="2">
        <f>+B23/$B$23*100</f>
        <v>100</v>
      </c>
      <c r="C24" s="7">
        <f>+C23/$B$23*100</f>
        <v>41.06676386610777</v>
      </c>
      <c r="D24" s="7">
        <f>+D23/$B$23*100</f>
        <v>58.93323613389223</v>
      </c>
      <c r="E24" s="7">
        <f>E23/D23*100</f>
        <v>95.76847747654881</v>
      </c>
      <c r="F24" s="7">
        <f>F23/D23*100</f>
        <v>4.092361612204928</v>
      </c>
      <c r="G24" s="8">
        <f>G23/D23*100</f>
        <v>0.13916091124626329</v>
      </c>
      <c r="H24" s="11">
        <f>+H23/$H$23*100</f>
        <v>100</v>
      </c>
      <c r="I24" s="15">
        <f>+I23/$H$23*100</f>
        <v>28.402502915140666</v>
      </c>
      <c r="J24" s="15">
        <f>+J23/$H$23*100</f>
        <v>71.59749708485933</v>
      </c>
      <c r="K24" s="7">
        <f>K23/J23*100</f>
        <v>91.85227663722904</v>
      </c>
      <c r="L24" s="7">
        <f>L23/J23*100</f>
        <v>7.824291776579884</v>
      </c>
      <c r="M24" s="8">
        <f>M23/J23*100</f>
        <v>0.3234315861910769</v>
      </c>
    </row>
    <row r="25" spans="1:13" ht="15" customHeight="1">
      <c r="A25" s="41" t="s">
        <v>10</v>
      </c>
      <c r="B25" s="13">
        <f aca="true" t="shared" si="3" ref="B25:M25">+B23/B7*100</f>
        <v>26.515786082474225</v>
      </c>
      <c r="C25" s="7">
        <f t="shared" si="3"/>
        <v>41.60128003938583</v>
      </c>
      <c r="D25" s="7">
        <f t="shared" si="3"/>
        <v>21.167126695104788</v>
      </c>
      <c r="E25" s="7">
        <f t="shared" si="3"/>
        <v>27.759352217043148</v>
      </c>
      <c r="F25" s="7">
        <f t="shared" si="3"/>
        <v>3.533600356030263</v>
      </c>
      <c r="G25" s="8">
        <f t="shared" si="3"/>
        <v>1.197339246119734</v>
      </c>
      <c r="H25" s="7">
        <f t="shared" si="3"/>
        <v>35.422205416097036</v>
      </c>
      <c r="I25" s="7">
        <f t="shared" si="3"/>
        <v>45.70416765770766</v>
      </c>
      <c r="J25" s="7">
        <f t="shared" si="3"/>
        <v>32.51999164528257</v>
      </c>
      <c r="K25" s="7">
        <f t="shared" si="3"/>
        <v>36.28430848412907</v>
      </c>
      <c r="L25" s="7">
        <f t="shared" si="3"/>
        <v>15.182943114038991</v>
      </c>
      <c r="M25" s="8">
        <f t="shared" si="3"/>
        <v>11.454102355808287</v>
      </c>
    </row>
    <row r="26" spans="1:13" ht="15" customHeight="1">
      <c r="A26" s="42"/>
      <c r="B26" s="2"/>
      <c r="C26" s="3"/>
      <c r="D26" s="3"/>
      <c r="E26" s="3"/>
      <c r="F26" s="3"/>
      <c r="G26" s="4"/>
      <c r="H26" s="5"/>
      <c r="I26" s="5"/>
      <c r="J26" s="5"/>
      <c r="K26" s="5"/>
      <c r="L26" s="5"/>
      <c r="M26" s="6"/>
    </row>
    <row r="27" spans="1:13" ht="15" customHeight="1">
      <c r="A27" s="40" t="s">
        <v>15</v>
      </c>
      <c r="B27" s="2">
        <v>189454</v>
      </c>
      <c r="C27" s="3">
        <v>14046</v>
      </c>
      <c r="D27" s="3">
        <v>175408</v>
      </c>
      <c r="E27" s="3">
        <v>66855</v>
      </c>
      <c r="F27" s="3">
        <v>83363</v>
      </c>
      <c r="G27" s="4">
        <v>25190</v>
      </c>
      <c r="H27" s="5">
        <v>197169</v>
      </c>
      <c r="I27" s="5">
        <v>9614</v>
      </c>
      <c r="J27" s="5">
        <v>187555</v>
      </c>
      <c r="K27" s="5">
        <v>100555</v>
      </c>
      <c r="L27" s="5">
        <v>74060</v>
      </c>
      <c r="M27" s="6">
        <v>12941</v>
      </c>
    </row>
    <row r="28" spans="1:13" ht="15" customHeight="1">
      <c r="A28" s="41" t="s">
        <v>12</v>
      </c>
      <c r="B28" s="2">
        <f>+B27/$B$27*100</f>
        <v>100</v>
      </c>
      <c r="C28" s="7">
        <f>+C27/$B$27*100</f>
        <v>7.413936892332703</v>
      </c>
      <c r="D28" s="7">
        <f>+D27/$B$27*100</f>
        <v>92.5860631076673</v>
      </c>
      <c r="E28" s="7">
        <f>E27/D27*100</f>
        <v>38.11399708109094</v>
      </c>
      <c r="F28" s="7">
        <f>F27/D27*100</f>
        <v>47.52519839460002</v>
      </c>
      <c r="G28" s="8">
        <f>G27/D27*100</f>
        <v>14.36080452430904</v>
      </c>
      <c r="H28" s="5">
        <f>+H27/$H$27*100</f>
        <v>100</v>
      </c>
      <c r="I28" s="12">
        <f>+I27/$H$27*100</f>
        <v>4.876020064006005</v>
      </c>
      <c r="J28" s="12">
        <f>+J27/$H$27*100</f>
        <v>95.123979935994</v>
      </c>
      <c r="K28" s="7">
        <f>K27/J27*100</f>
        <v>53.61360667537522</v>
      </c>
      <c r="L28" s="7">
        <f>L27/J27*100</f>
        <v>39.4870837887553</v>
      </c>
      <c r="M28" s="8">
        <f>M27/J27*100</f>
        <v>6.899842712804244</v>
      </c>
    </row>
    <row r="29" spans="1:13" ht="15" customHeight="1">
      <c r="A29" s="41" t="s">
        <v>16</v>
      </c>
      <c r="B29" s="13">
        <f aca="true" t="shared" si="4" ref="B29:G29">+B27/B32*100</f>
        <v>101.81757599208909</v>
      </c>
      <c r="C29" s="7">
        <f t="shared" si="4"/>
        <v>363.6034170333937</v>
      </c>
      <c r="D29" s="7">
        <f t="shared" si="4"/>
        <v>96.26747306664325</v>
      </c>
      <c r="E29" s="7">
        <f t="shared" si="4"/>
        <v>96.30509939498704</v>
      </c>
      <c r="F29" s="7">
        <f t="shared" si="4"/>
        <v>93.4185754628177</v>
      </c>
      <c r="G29" s="8">
        <f t="shared" si="4"/>
        <v>106.95028234195219</v>
      </c>
      <c r="H29" s="7">
        <f aca="true" t="shared" si="5" ref="H29:M29">+H27/H32*100</f>
        <v>95.90165130474962</v>
      </c>
      <c r="I29" s="7">
        <f t="shared" si="5"/>
        <v>305.49729901493487</v>
      </c>
      <c r="J29" s="7">
        <f t="shared" si="5"/>
        <v>92.64400065202251</v>
      </c>
      <c r="K29" s="7">
        <f t="shared" si="5"/>
        <v>94.69436570642911</v>
      </c>
      <c r="L29" s="7">
        <f t="shared" si="5"/>
        <v>88.60971524288107</v>
      </c>
      <c r="M29" s="8">
        <f t="shared" si="5"/>
        <v>102.07445969395803</v>
      </c>
    </row>
    <row r="30" spans="1:13" ht="15" customHeight="1">
      <c r="A30" s="41" t="s">
        <v>17</v>
      </c>
      <c r="B30" s="13">
        <f aca="true" t="shared" si="6" ref="B30:M30">+B27/B7</f>
        <v>1.5258859536082474</v>
      </c>
      <c r="C30" s="7">
        <f t="shared" si="6"/>
        <v>0.43219791378196254</v>
      </c>
      <c r="D30" s="7">
        <f t="shared" si="6"/>
        <v>1.9136601171708796</v>
      </c>
      <c r="E30" s="7">
        <f t="shared" si="6"/>
        <v>0.9987898888490498</v>
      </c>
      <c r="F30" s="7">
        <f t="shared" si="6"/>
        <v>3.709968847352025</v>
      </c>
      <c r="G30" s="8">
        <f t="shared" si="6"/>
        <v>11.170731707317072</v>
      </c>
      <c r="H30" s="7">
        <f t="shared" si="6"/>
        <v>1.1470316181389801</v>
      </c>
      <c r="I30" s="7">
        <f t="shared" si="6"/>
        <v>0.25407648193662624</v>
      </c>
      <c r="J30" s="7">
        <f t="shared" si="6"/>
        <v>1.3990794891687057</v>
      </c>
      <c r="K30" s="7">
        <f t="shared" si="6"/>
        <v>0.9111626600458503</v>
      </c>
      <c r="L30" s="7">
        <f t="shared" si="6"/>
        <v>3.296536989228167</v>
      </c>
      <c r="M30" s="8">
        <f t="shared" si="6"/>
        <v>10.51259138911454</v>
      </c>
    </row>
    <row r="31" spans="1:13" ht="15" customHeight="1">
      <c r="A31" s="42"/>
      <c r="B31" s="2"/>
      <c r="C31" s="3"/>
      <c r="D31" s="3"/>
      <c r="E31" s="3"/>
      <c r="F31" s="3"/>
      <c r="G31" s="4"/>
      <c r="H31" s="5"/>
      <c r="I31" s="5"/>
      <c r="J31" s="5"/>
      <c r="K31" s="5"/>
      <c r="L31" s="5"/>
      <c r="M31" s="6"/>
    </row>
    <row r="32" spans="1:13" ht="15" customHeight="1">
      <c r="A32" s="43" t="s">
        <v>33</v>
      </c>
      <c r="B32" s="2">
        <v>186072</v>
      </c>
      <c r="C32" s="3">
        <v>3863</v>
      </c>
      <c r="D32" s="3">
        <v>182209</v>
      </c>
      <c r="E32" s="3">
        <v>69420</v>
      </c>
      <c r="F32" s="3">
        <v>89236</v>
      </c>
      <c r="G32" s="4">
        <v>23553</v>
      </c>
      <c r="H32" s="5">
        <v>205595</v>
      </c>
      <c r="I32" s="5">
        <v>3147</v>
      </c>
      <c r="J32" s="5">
        <v>202447</v>
      </c>
      <c r="K32" s="5">
        <v>106189</v>
      </c>
      <c r="L32" s="5">
        <v>83580</v>
      </c>
      <c r="M32" s="6">
        <v>12678</v>
      </c>
    </row>
    <row r="33" spans="1:13" ht="15" customHeight="1">
      <c r="A33" s="41" t="s">
        <v>12</v>
      </c>
      <c r="B33" s="2">
        <f>+B32/$B$32*100</f>
        <v>100</v>
      </c>
      <c r="C33" s="7">
        <f>+C32/$B$32*100</f>
        <v>2.0760780773034093</v>
      </c>
      <c r="D33" s="7">
        <f>+D32/$B$32*100</f>
        <v>97.9239219226966</v>
      </c>
      <c r="E33" s="7">
        <f>E32/D32*100</f>
        <v>38.099105971713804</v>
      </c>
      <c r="F33" s="7">
        <f>F32/D32*100</f>
        <v>48.97452924937846</v>
      </c>
      <c r="G33" s="8">
        <f>G32/D32*100</f>
        <v>12.926364778907736</v>
      </c>
      <c r="H33" s="5">
        <f>+H32/$H$32*100</f>
        <v>100</v>
      </c>
      <c r="I33" s="12">
        <f>+I32/$H$32*100</f>
        <v>1.5306792480361877</v>
      </c>
      <c r="J33" s="12">
        <f>+J32/$H$32*100</f>
        <v>98.46883435881223</v>
      </c>
      <c r="K33" s="7">
        <f>K32/J32*100</f>
        <v>52.45274071732354</v>
      </c>
      <c r="L33" s="7">
        <f>L32/J32*100</f>
        <v>41.28487949932575</v>
      </c>
      <c r="M33" s="8">
        <f>M32/J32*100</f>
        <v>6.2623797833507036</v>
      </c>
    </row>
    <row r="34" spans="1:13" ht="15" customHeight="1">
      <c r="A34" s="41" t="s">
        <v>17</v>
      </c>
      <c r="B34" s="13">
        <f aca="true" t="shared" si="7" ref="B34:M34">+B32/B7</f>
        <v>1.4986469072164947</v>
      </c>
      <c r="C34" s="7">
        <f t="shared" si="7"/>
        <v>0.11886519585218007</v>
      </c>
      <c r="D34" s="7">
        <f t="shared" si="7"/>
        <v>1.9878574311866553</v>
      </c>
      <c r="E34" s="7">
        <f t="shared" si="7"/>
        <v>1.037110075295805</v>
      </c>
      <c r="F34" s="7">
        <f t="shared" si="7"/>
        <v>3.9713395638629283</v>
      </c>
      <c r="G34" s="8">
        <f t="shared" si="7"/>
        <v>10.44478935698448</v>
      </c>
      <c r="H34" s="7">
        <f t="shared" si="7"/>
        <v>1.196049914191803</v>
      </c>
      <c r="I34" s="7">
        <f t="shared" si="7"/>
        <v>0.08316815983509078</v>
      </c>
      <c r="J34" s="7">
        <f t="shared" si="7"/>
        <v>1.5101673927313959</v>
      </c>
      <c r="K34" s="7">
        <f t="shared" si="7"/>
        <v>0.9622142281100771</v>
      </c>
      <c r="L34" s="7">
        <f t="shared" si="7"/>
        <v>3.720288435858631</v>
      </c>
      <c r="M34" s="8">
        <f t="shared" si="7"/>
        <v>10.298943948009748</v>
      </c>
    </row>
    <row r="35" spans="1:13" ht="15" customHeight="1">
      <c r="A35" s="45"/>
      <c r="B35" s="10"/>
      <c r="C35" s="11"/>
      <c r="D35" s="11"/>
      <c r="E35" s="11"/>
      <c r="F35" s="11"/>
      <c r="G35" s="11"/>
      <c r="H35" s="10"/>
      <c r="I35" s="5"/>
      <c r="J35" s="5"/>
      <c r="K35" s="5"/>
      <c r="L35" s="5"/>
      <c r="M35" s="6"/>
    </row>
    <row r="36" spans="1:13" ht="15" customHeight="1">
      <c r="A36" s="46" t="s">
        <v>34</v>
      </c>
      <c r="B36" s="2">
        <v>10485</v>
      </c>
      <c r="C36" s="3">
        <v>2013</v>
      </c>
      <c r="D36" s="3">
        <v>8472</v>
      </c>
      <c r="E36" s="3">
        <v>5105</v>
      </c>
      <c r="F36" s="3">
        <v>2904</v>
      </c>
      <c r="G36" s="4">
        <v>463</v>
      </c>
      <c r="H36" s="5">
        <v>12092</v>
      </c>
      <c r="I36" s="5">
        <v>2026</v>
      </c>
      <c r="J36" s="5">
        <v>10066</v>
      </c>
      <c r="K36" s="5">
        <v>7435</v>
      </c>
      <c r="L36" s="5">
        <v>2424</v>
      </c>
      <c r="M36" s="6">
        <v>207</v>
      </c>
    </row>
    <row r="37" spans="1:13" ht="15" customHeight="1">
      <c r="A37" s="41" t="s">
        <v>12</v>
      </c>
      <c r="B37" s="17">
        <f>+B36/$B$36*100</f>
        <v>100</v>
      </c>
      <c r="C37" s="7">
        <f>+C36/$B$36*100</f>
        <v>19.198855507868384</v>
      </c>
      <c r="D37" s="7">
        <f>+D36/$B$36*100</f>
        <v>80.80114449213161</v>
      </c>
      <c r="E37" s="7">
        <f>E36/D36*100</f>
        <v>60.25731822474032</v>
      </c>
      <c r="F37" s="7">
        <f>F36/D36*100</f>
        <v>34.27762039660057</v>
      </c>
      <c r="G37" s="8">
        <f>G36/D36*100</f>
        <v>5.4650613786591125</v>
      </c>
      <c r="H37" s="18">
        <f>+H36/$H$36*100</f>
        <v>100</v>
      </c>
      <c r="I37" s="12">
        <f>+I36/$H$36*100</f>
        <v>16.754879259014224</v>
      </c>
      <c r="J37" s="12">
        <f>+J36/$H$36*100</f>
        <v>83.24512074098578</v>
      </c>
      <c r="K37" s="7">
        <f>K36/J36*100</f>
        <v>73.86250745082455</v>
      </c>
      <c r="L37" s="7">
        <f>L36/J36*100</f>
        <v>24.081064971190145</v>
      </c>
      <c r="M37" s="8">
        <f>M36/J36*100</f>
        <v>2.056427577985297</v>
      </c>
    </row>
    <row r="38" spans="1:13" ht="15" customHeight="1">
      <c r="A38" s="41" t="s">
        <v>18</v>
      </c>
      <c r="B38" s="13">
        <f aca="true" t="shared" si="8" ref="B38:M38">+B36/B32*100</f>
        <v>5.634915516574229</v>
      </c>
      <c r="C38" s="7">
        <f t="shared" si="8"/>
        <v>52.10975925446544</v>
      </c>
      <c r="D38" s="7">
        <f t="shared" si="8"/>
        <v>4.649605672606731</v>
      </c>
      <c r="E38" s="7">
        <f t="shared" si="8"/>
        <v>7.353788533563814</v>
      </c>
      <c r="F38" s="7">
        <f t="shared" si="8"/>
        <v>3.2542919897799094</v>
      </c>
      <c r="G38" s="8">
        <f t="shared" si="8"/>
        <v>1.965779306245489</v>
      </c>
      <c r="H38" s="7">
        <f t="shared" si="8"/>
        <v>5.881465988958875</v>
      </c>
      <c r="I38" s="7">
        <f t="shared" si="8"/>
        <v>64.37877343501748</v>
      </c>
      <c r="J38" s="7">
        <f t="shared" si="8"/>
        <v>4.97216555444141</v>
      </c>
      <c r="K38" s="7">
        <f t="shared" si="8"/>
        <v>7.001666839314806</v>
      </c>
      <c r="L38" s="7">
        <f t="shared" si="8"/>
        <v>2.9002153625269202</v>
      </c>
      <c r="M38" s="8">
        <f t="shared" si="8"/>
        <v>1.6327496450544252</v>
      </c>
    </row>
    <row r="39" spans="1:13" ht="15" customHeight="1">
      <c r="A39" s="41" t="s">
        <v>17</v>
      </c>
      <c r="B39" s="13">
        <f aca="true" t="shared" si="9" ref="B39:M39">+B36/B7</f>
        <v>0.08444748711340207</v>
      </c>
      <c r="C39" s="7">
        <f t="shared" si="9"/>
        <v>0.061940367395919876</v>
      </c>
      <c r="D39" s="7">
        <f t="shared" si="9"/>
        <v>0.09242753188378917</v>
      </c>
      <c r="E39" s="7">
        <f t="shared" si="9"/>
        <v>0.07626688179753795</v>
      </c>
      <c r="F39" s="7">
        <f t="shared" si="9"/>
        <v>0.12923898531375166</v>
      </c>
      <c r="G39" s="8">
        <f t="shared" si="9"/>
        <v>0.20532150776053215</v>
      </c>
      <c r="H39" s="7">
        <f t="shared" si="9"/>
        <v>0.07034526891416272</v>
      </c>
      <c r="I39" s="7">
        <f t="shared" si="9"/>
        <v>0.0535426411903063</v>
      </c>
      <c r="J39" s="7">
        <f t="shared" si="9"/>
        <v>0.07508802291579639</v>
      </c>
      <c r="K39" s="7">
        <f t="shared" si="9"/>
        <v>0.0673710345327522</v>
      </c>
      <c r="L39" s="7">
        <f t="shared" si="9"/>
        <v>0.10789637674708448</v>
      </c>
      <c r="M39" s="8">
        <f t="shared" si="9"/>
        <v>0.16815597075548336</v>
      </c>
    </row>
    <row r="40" spans="1:13" ht="15" customHeight="1">
      <c r="A40" s="47"/>
      <c r="B40" s="2"/>
      <c r="C40" s="3"/>
      <c r="D40" s="3"/>
      <c r="E40" s="3"/>
      <c r="F40" s="3"/>
      <c r="G40" s="4"/>
      <c r="H40" s="5"/>
      <c r="I40" s="5"/>
      <c r="J40" s="5"/>
      <c r="K40" s="5"/>
      <c r="L40" s="5"/>
      <c r="M40" s="6"/>
    </row>
    <row r="41" spans="1:13" ht="15" customHeight="1">
      <c r="A41" s="46" t="s">
        <v>35</v>
      </c>
      <c r="B41" s="2">
        <v>161611</v>
      </c>
      <c r="C41" s="3">
        <v>54</v>
      </c>
      <c r="D41" s="3">
        <v>161557</v>
      </c>
      <c r="E41" s="3">
        <v>59152</v>
      </c>
      <c r="F41" s="3">
        <v>80886</v>
      </c>
      <c r="G41" s="4">
        <v>21519</v>
      </c>
      <c r="H41" s="5">
        <v>181978</v>
      </c>
      <c r="I41" s="5">
        <v>244</v>
      </c>
      <c r="J41" s="5">
        <v>181734</v>
      </c>
      <c r="K41" s="5">
        <v>93315</v>
      </c>
      <c r="L41" s="5">
        <v>77074</v>
      </c>
      <c r="M41" s="6">
        <v>11345</v>
      </c>
    </row>
    <row r="42" spans="1:13" ht="15" customHeight="1">
      <c r="A42" s="41" t="s">
        <v>12</v>
      </c>
      <c r="B42" s="2">
        <f>+B41/$B$41*100</f>
        <v>100</v>
      </c>
      <c r="C42" s="7">
        <f>+C41/$B$41*100</f>
        <v>0.03341356714580072</v>
      </c>
      <c r="D42" s="7">
        <f>+D41/$B$41*100</f>
        <v>99.9665864328542</v>
      </c>
      <c r="E42" s="7">
        <f>E41/D41*100</f>
        <v>36.613702903619156</v>
      </c>
      <c r="F42" s="7">
        <f>F41/D41*100</f>
        <v>50.06653998279245</v>
      </c>
      <c r="G42" s="8">
        <f>G41/D41*100</f>
        <v>13.319757113588393</v>
      </c>
      <c r="H42" s="5">
        <f>+H41/$H$41*100</f>
        <v>100</v>
      </c>
      <c r="I42" s="12">
        <f>+I41/$H$41*100</f>
        <v>0.1340821417973601</v>
      </c>
      <c r="J42" s="12">
        <f>+J41/$H$41*100</f>
        <v>99.86591785820264</v>
      </c>
      <c r="K42" s="7">
        <f>K41/J41*100</f>
        <v>51.347023671960116</v>
      </c>
      <c r="L42" s="7">
        <f>L41/J41*100</f>
        <v>42.41033598556132</v>
      </c>
      <c r="M42" s="8">
        <f>M41/J41*100</f>
        <v>6.242640342478568</v>
      </c>
    </row>
    <row r="43" spans="1:13" ht="15" customHeight="1">
      <c r="A43" s="41" t="s">
        <v>16</v>
      </c>
      <c r="B43" s="13">
        <f aca="true" t="shared" si="10" ref="B43:M43">+B41/B32*100</f>
        <v>86.85401350015049</v>
      </c>
      <c r="C43" s="7">
        <f t="shared" si="10"/>
        <v>1.3978772974372249</v>
      </c>
      <c r="D43" s="7">
        <f t="shared" si="10"/>
        <v>88.66576294255498</v>
      </c>
      <c r="E43" s="7">
        <f t="shared" si="10"/>
        <v>85.20887352348026</v>
      </c>
      <c r="F43" s="7">
        <f t="shared" si="10"/>
        <v>90.64278990541933</v>
      </c>
      <c r="G43" s="8">
        <f t="shared" si="10"/>
        <v>91.36415743217424</v>
      </c>
      <c r="H43" s="7">
        <f t="shared" si="10"/>
        <v>88.51285293903062</v>
      </c>
      <c r="I43" s="7">
        <f t="shared" si="10"/>
        <v>7.753415951700032</v>
      </c>
      <c r="J43" s="7">
        <f t="shared" si="10"/>
        <v>89.76868019778016</v>
      </c>
      <c r="K43" s="7">
        <f t="shared" si="10"/>
        <v>87.87633370688113</v>
      </c>
      <c r="L43" s="7">
        <f t="shared" si="10"/>
        <v>92.21584111031346</v>
      </c>
      <c r="M43" s="8">
        <f t="shared" si="10"/>
        <v>89.48572330020508</v>
      </c>
    </row>
    <row r="44" spans="1:13" ht="15" customHeight="1" thickBot="1">
      <c r="A44" s="48" t="s">
        <v>17</v>
      </c>
      <c r="B44" s="28">
        <f aca="true" t="shared" si="11" ref="B44:M44">+B41/B7</f>
        <v>1.301634987113402</v>
      </c>
      <c r="C44" s="29">
        <f t="shared" si="11"/>
        <v>0.001661589587371919</v>
      </c>
      <c r="D44" s="29">
        <f t="shared" si="11"/>
        <v>1.7625489575719226</v>
      </c>
      <c r="E44" s="29">
        <f t="shared" si="11"/>
        <v>0.8837098123580733</v>
      </c>
      <c r="F44" s="29">
        <f t="shared" si="11"/>
        <v>3.599732977303071</v>
      </c>
      <c r="G44" s="30">
        <f t="shared" si="11"/>
        <v>9.54279379157428</v>
      </c>
      <c r="H44" s="29">
        <f t="shared" si="11"/>
        <v>1.0586579016259927</v>
      </c>
      <c r="I44" s="29">
        <f t="shared" si="11"/>
        <v>0.006448373371389308</v>
      </c>
      <c r="J44" s="29">
        <f t="shared" si="11"/>
        <v>1.3556573372322014</v>
      </c>
      <c r="K44" s="29">
        <f t="shared" si="11"/>
        <v>0.8455585860691017</v>
      </c>
      <c r="L44" s="29">
        <f t="shared" si="11"/>
        <v>3.4306952728567612</v>
      </c>
      <c r="M44" s="30">
        <f t="shared" si="11"/>
        <v>9.21608448415922</v>
      </c>
    </row>
    <row r="45" spans="1:13" ht="15" customHeight="1">
      <c r="A45" s="85" t="s">
        <v>29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</row>
    <row r="46" spans="1:13" ht="15" customHeight="1">
      <c r="A46" s="49" t="s">
        <v>19</v>
      </c>
      <c r="B46" s="19"/>
      <c r="C46" s="20"/>
      <c r="D46" s="3">
        <v>300560</v>
      </c>
      <c r="E46" s="3">
        <v>113349</v>
      </c>
      <c r="F46" s="3">
        <v>149337</v>
      </c>
      <c r="G46" s="4">
        <v>37874</v>
      </c>
      <c r="H46" s="21" t="s">
        <v>21</v>
      </c>
      <c r="I46" s="21" t="s">
        <v>21</v>
      </c>
      <c r="J46" s="5">
        <v>346522</v>
      </c>
      <c r="K46" s="5">
        <v>181459</v>
      </c>
      <c r="L46" s="5">
        <v>144956</v>
      </c>
      <c r="M46" s="6">
        <v>20107</v>
      </c>
    </row>
    <row r="47" spans="1:13" ht="15" customHeight="1">
      <c r="A47" s="41" t="s">
        <v>8</v>
      </c>
      <c r="B47" s="19"/>
      <c r="C47" s="20"/>
      <c r="D47" s="3">
        <f>+D46/$D$46*100</f>
        <v>100</v>
      </c>
      <c r="E47" s="7">
        <f>+E46/$D$46*100</f>
        <v>37.712603140803836</v>
      </c>
      <c r="F47" s="7">
        <f>+F46/$D$46*100</f>
        <v>49.686252328985894</v>
      </c>
      <c r="G47" s="8">
        <f>+G46/$D$46*100</f>
        <v>12.601144530210274</v>
      </c>
      <c r="H47" s="21"/>
      <c r="I47" s="21"/>
      <c r="J47" s="3">
        <f>+J46/$J$46*100</f>
        <v>100</v>
      </c>
      <c r="K47" s="12">
        <f>K46/J46*100</f>
        <v>52.36579495674156</v>
      </c>
      <c r="L47" s="12">
        <f>L46/J46*100</f>
        <v>41.83168745418761</v>
      </c>
      <c r="M47" s="16">
        <f>M46/J46*100</f>
        <v>5.802517589070823</v>
      </c>
    </row>
    <row r="48" spans="1:13" ht="15" customHeight="1">
      <c r="A48" s="47"/>
      <c r="B48" s="10"/>
      <c r="C48" s="11"/>
      <c r="D48" s="3"/>
      <c r="E48" s="3"/>
      <c r="F48" s="3"/>
      <c r="G48" s="4"/>
      <c r="H48" s="5"/>
      <c r="I48" s="5"/>
      <c r="J48" s="5"/>
      <c r="K48" s="5"/>
      <c r="L48" s="5"/>
      <c r="M48" s="6"/>
    </row>
    <row r="49" spans="1:13" ht="15" customHeight="1">
      <c r="A49" s="27" t="s">
        <v>28</v>
      </c>
      <c r="B49" s="22"/>
      <c r="C49" s="23"/>
      <c r="D49" s="9">
        <v>193.3</v>
      </c>
      <c r="E49" s="9">
        <v>201.7</v>
      </c>
      <c r="F49" s="9">
        <v>190.4</v>
      </c>
      <c r="G49" s="64">
        <v>181.7</v>
      </c>
      <c r="H49" s="65"/>
      <c r="I49" s="65"/>
      <c r="J49" s="18">
        <v>210.71</v>
      </c>
      <c r="K49" s="18">
        <v>218.91</v>
      </c>
      <c r="L49" s="18">
        <v>203.7</v>
      </c>
      <c r="M49" s="66">
        <v>193.24</v>
      </c>
    </row>
    <row r="50" spans="1:13" ht="15" customHeight="1">
      <c r="A50" s="50"/>
      <c r="B50" s="10"/>
      <c r="C50" s="11"/>
      <c r="D50" s="11"/>
      <c r="E50" s="11"/>
      <c r="F50" s="11"/>
      <c r="G50" s="6"/>
      <c r="H50" s="5"/>
      <c r="I50" s="5"/>
      <c r="J50" s="5"/>
      <c r="K50" s="5"/>
      <c r="L50" s="5"/>
      <c r="M50" s="6"/>
    </row>
    <row r="51" spans="1:13" ht="15" customHeight="1">
      <c r="A51" s="49" t="s">
        <v>20</v>
      </c>
      <c r="B51" s="2"/>
      <c r="C51" s="3"/>
      <c r="D51" s="3"/>
      <c r="E51" s="3"/>
      <c r="F51" s="3"/>
      <c r="G51" s="4"/>
      <c r="H51" s="5"/>
      <c r="I51" s="5"/>
      <c r="J51" s="5"/>
      <c r="K51" s="5"/>
      <c r="L51" s="5"/>
      <c r="M51" s="6"/>
    </row>
    <row r="52" spans="1:13" ht="15" customHeight="1">
      <c r="A52" s="41" t="s">
        <v>52</v>
      </c>
      <c r="B52" s="19"/>
      <c r="C52" s="20"/>
      <c r="D52" s="3">
        <v>58050</v>
      </c>
      <c r="E52" s="3">
        <v>39645</v>
      </c>
      <c r="F52" s="3">
        <v>16567</v>
      </c>
      <c r="G52" s="4">
        <v>1838</v>
      </c>
      <c r="H52" s="21"/>
      <c r="I52" s="21"/>
      <c r="J52" s="5">
        <v>107583</v>
      </c>
      <c r="K52" s="5">
        <v>85099</v>
      </c>
      <c r="L52" s="5">
        <v>21330</v>
      </c>
      <c r="M52" s="6">
        <v>1154</v>
      </c>
    </row>
    <row r="53" spans="1:13" ht="15" customHeight="1">
      <c r="A53" s="41" t="s">
        <v>66</v>
      </c>
      <c r="B53" s="19"/>
      <c r="C53" s="20"/>
      <c r="D53" s="7">
        <f>+D52/D7*100</f>
        <v>63.331187746151585</v>
      </c>
      <c r="E53" s="7">
        <f>+E52/E7*100</f>
        <v>59.2282179992829</v>
      </c>
      <c r="F53" s="7">
        <f>+F52/F7*100</f>
        <v>73.72941700044504</v>
      </c>
      <c r="G53" s="8">
        <f>+G52/G7*100</f>
        <v>81.50776053215077</v>
      </c>
      <c r="H53" s="21"/>
      <c r="I53" s="21"/>
      <c r="J53" s="7">
        <f>+J52/J7*100</f>
        <v>80.2522826281554</v>
      </c>
      <c r="K53" s="7">
        <f>+K52/K7*100</f>
        <v>77.11106479761506</v>
      </c>
      <c r="L53" s="7">
        <f>+L52/L7*100</f>
        <v>94.94347013264488</v>
      </c>
      <c r="M53" s="8">
        <f>+M52/M7*100</f>
        <v>93.74492282696994</v>
      </c>
    </row>
    <row r="54" spans="1:13" ht="15" customHeight="1">
      <c r="A54" s="41" t="s">
        <v>67</v>
      </c>
      <c r="B54" s="19"/>
      <c r="C54" s="20"/>
      <c r="D54" s="3">
        <v>70434</v>
      </c>
      <c r="E54" s="3">
        <v>26324</v>
      </c>
      <c r="F54" s="3">
        <v>34185</v>
      </c>
      <c r="G54" s="4">
        <v>9925</v>
      </c>
      <c r="H54" s="21"/>
      <c r="I54" s="21"/>
      <c r="J54" s="5">
        <v>139489</v>
      </c>
      <c r="K54" s="5">
        <v>71079</v>
      </c>
      <c r="L54" s="5">
        <v>59735</v>
      </c>
      <c r="M54" s="6">
        <v>8675</v>
      </c>
    </row>
    <row r="55" spans="1:13" ht="15" customHeight="1">
      <c r="A55" s="41" t="s">
        <v>68</v>
      </c>
      <c r="B55" s="19"/>
      <c r="C55" s="20"/>
      <c r="D55" s="7">
        <f>+D54/D41*100</f>
        <v>43.59699672561387</v>
      </c>
      <c r="E55" s="7">
        <f>+E54/E41*100</f>
        <v>44.502299161482284</v>
      </c>
      <c r="F55" s="7">
        <f>+F54/F41*100</f>
        <v>42.2631852236481</v>
      </c>
      <c r="G55" s="8">
        <f>+G54/G41*100</f>
        <v>46.12203169292253</v>
      </c>
      <c r="H55" s="21"/>
      <c r="I55" s="21"/>
      <c r="J55" s="7">
        <f>+J54/J41*100</f>
        <v>76.75448732763269</v>
      </c>
      <c r="K55" s="7">
        <f>+K54/K41*100</f>
        <v>76.17103359588491</v>
      </c>
      <c r="L55" s="7">
        <f>+L54/L41*100</f>
        <v>77.50343825414537</v>
      </c>
      <c r="M55" s="8">
        <f>+M54/M41*100</f>
        <v>76.46540326134861</v>
      </c>
    </row>
    <row r="56" spans="1:13" ht="9" customHeight="1">
      <c r="A56" s="41"/>
      <c r="B56" s="10"/>
      <c r="C56" s="11"/>
      <c r="D56" s="7"/>
      <c r="E56" s="7"/>
      <c r="F56" s="7"/>
      <c r="G56" s="8"/>
      <c r="H56" s="11"/>
      <c r="I56" s="11"/>
      <c r="J56" s="11"/>
      <c r="K56" s="11"/>
      <c r="L56" s="11"/>
      <c r="M56" s="6"/>
    </row>
    <row r="57" spans="1:13" ht="15" customHeight="1">
      <c r="A57" s="27" t="s">
        <v>31</v>
      </c>
      <c r="B57" s="10"/>
      <c r="C57" s="11"/>
      <c r="D57" s="11"/>
      <c r="E57" s="11"/>
      <c r="F57" s="11"/>
      <c r="G57" s="6"/>
      <c r="H57" s="5"/>
      <c r="I57" s="5"/>
      <c r="J57" s="5"/>
      <c r="K57" s="5"/>
      <c r="L57" s="5"/>
      <c r="M57" s="6"/>
    </row>
    <row r="58" spans="1:13" ht="15" customHeight="1">
      <c r="A58" s="51" t="s">
        <v>24</v>
      </c>
      <c r="B58" s="10"/>
      <c r="C58" s="11"/>
      <c r="D58" s="11"/>
      <c r="E58" s="11"/>
      <c r="F58" s="11"/>
      <c r="G58" s="6"/>
      <c r="H58" s="5"/>
      <c r="I58" s="5"/>
      <c r="J58" s="5"/>
      <c r="K58" s="5"/>
      <c r="L58" s="5"/>
      <c r="M58" s="6"/>
    </row>
    <row r="59" spans="1:13" ht="15" customHeight="1">
      <c r="A59" s="41" t="s">
        <v>52</v>
      </c>
      <c r="B59" s="2">
        <v>72667</v>
      </c>
      <c r="C59" s="3">
        <v>7761</v>
      </c>
      <c r="D59" s="3">
        <v>64906</v>
      </c>
      <c r="E59" s="3">
        <v>43145</v>
      </c>
      <c r="F59" s="3">
        <v>19688</v>
      </c>
      <c r="G59" s="4">
        <v>2073</v>
      </c>
      <c r="H59" s="5">
        <v>106591</v>
      </c>
      <c r="I59" s="5">
        <v>11726</v>
      </c>
      <c r="J59" s="5">
        <v>94865</v>
      </c>
      <c r="K59" s="5">
        <v>73801</v>
      </c>
      <c r="L59" s="5">
        <v>19910</v>
      </c>
      <c r="M59" s="6">
        <v>1154</v>
      </c>
    </row>
    <row r="60" spans="1:13" ht="15" customHeight="1">
      <c r="A60" s="41" t="s">
        <v>50</v>
      </c>
      <c r="B60" s="13">
        <f aca="true" t="shared" si="12" ref="B60:G60">+B59/B7*100</f>
        <v>58.52690077319588</v>
      </c>
      <c r="C60" s="7">
        <f t="shared" si="12"/>
        <v>23.88073479183975</v>
      </c>
      <c r="D60" s="7">
        <f t="shared" si="12"/>
        <v>70.81092285704933</v>
      </c>
      <c r="E60" s="7">
        <f t="shared" si="12"/>
        <v>64.4570933428947</v>
      </c>
      <c r="F60" s="7">
        <f t="shared" si="12"/>
        <v>87.61904761904762</v>
      </c>
      <c r="G60" s="8">
        <f t="shared" si="12"/>
        <v>91.92904656319291</v>
      </c>
      <c r="H60" s="7">
        <f>H59/H7*100</f>
        <v>62.00936618284418</v>
      </c>
      <c r="I60" s="7">
        <f>+I59/I7*100</f>
        <v>30.989191046275007</v>
      </c>
      <c r="J60" s="7">
        <f>+J59/J7*100</f>
        <v>70.76520260189771</v>
      </c>
      <c r="K60" s="7">
        <f>+K59/K7*100</f>
        <v>66.87356717621581</v>
      </c>
      <c r="L60" s="7">
        <f>+L59/L7*100</f>
        <v>88.62280779845099</v>
      </c>
      <c r="M60" s="8">
        <f>+M59/M7*100</f>
        <v>93.74492282696994</v>
      </c>
    </row>
    <row r="61" spans="1:13" ht="15" customHeight="1">
      <c r="A61" s="41" t="s">
        <v>53</v>
      </c>
      <c r="B61" s="2">
        <v>186741</v>
      </c>
      <c r="C61" s="3">
        <v>13532</v>
      </c>
      <c r="D61" s="3">
        <v>173209</v>
      </c>
      <c r="E61" s="3">
        <v>95069</v>
      </c>
      <c r="F61" s="3">
        <v>66687</v>
      </c>
      <c r="G61" s="4">
        <v>11453</v>
      </c>
      <c r="H61" s="5">
        <v>260432</v>
      </c>
      <c r="I61" s="5">
        <v>20049</v>
      </c>
      <c r="J61" s="5">
        <v>240383</v>
      </c>
      <c r="K61" s="5">
        <v>166444</v>
      </c>
      <c r="L61" s="5">
        <v>67789</v>
      </c>
      <c r="M61" s="6">
        <v>6150</v>
      </c>
    </row>
    <row r="62" spans="1:13" ht="15" customHeight="1">
      <c r="A62" s="41" t="s">
        <v>49</v>
      </c>
      <c r="B62" s="2">
        <f>+B61/$B$61*100</f>
        <v>100</v>
      </c>
      <c r="C62" s="7">
        <f>+C61/$B$61*100</f>
        <v>7.246400094248183</v>
      </c>
      <c r="D62" s="7">
        <f>+D61/$B$61*100</f>
        <v>92.75359990575181</v>
      </c>
      <c r="E62" s="7">
        <f>E61/D61*100</f>
        <v>54.88687077461333</v>
      </c>
      <c r="F62" s="7">
        <f>F61/D61*100</f>
        <v>38.5008862126102</v>
      </c>
      <c r="G62" s="8">
        <f>G61/D61*100</f>
        <v>6.612243012776473</v>
      </c>
      <c r="H62" s="9">
        <f>+H61/$H$61*100</f>
        <v>100</v>
      </c>
      <c r="I62" s="7">
        <f>+I61/$H$61*100</f>
        <v>7.698362720403022</v>
      </c>
      <c r="J62" s="7">
        <f>+J61/$H$61*100</f>
        <v>92.30163727959699</v>
      </c>
      <c r="K62" s="7">
        <f>K61/J61*100</f>
        <v>69.2411693006577</v>
      </c>
      <c r="L62" s="7">
        <f>L61/J61*100</f>
        <v>28.200413506778766</v>
      </c>
      <c r="M62" s="8">
        <f>M61/J61*100</f>
        <v>2.5584171925635344</v>
      </c>
    </row>
    <row r="63" spans="1:13" ht="15" customHeight="1">
      <c r="A63" s="41" t="s">
        <v>54</v>
      </c>
      <c r="B63" s="13">
        <f aca="true" t="shared" si="13" ref="B63:M63">+B61/B7</f>
        <v>1.5040351159793814</v>
      </c>
      <c r="C63" s="7">
        <f t="shared" si="13"/>
        <v>0.4163820425243854</v>
      </c>
      <c r="D63" s="7">
        <f t="shared" si="13"/>
        <v>1.8896695432081256</v>
      </c>
      <c r="E63" s="7">
        <f t="shared" si="13"/>
        <v>1.4202970001195172</v>
      </c>
      <c r="F63" s="7">
        <f t="shared" si="13"/>
        <v>2.9678237650200265</v>
      </c>
      <c r="G63" s="8">
        <f t="shared" si="13"/>
        <v>5.078935698447894</v>
      </c>
      <c r="H63" s="7">
        <f t="shared" si="13"/>
        <v>1.5150644288664592</v>
      </c>
      <c r="I63" s="7">
        <f t="shared" si="13"/>
        <v>0.5298501546023944</v>
      </c>
      <c r="J63" s="7">
        <f t="shared" si="13"/>
        <v>1.7931536074476337</v>
      </c>
      <c r="K63" s="7">
        <f t="shared" si="13"/>
        <v>1.5082050399151858</v>
      </c>
      <c r="L63" s="7">
        <f t="shared" si="13"/>
        <v>3.0174040772723227</v>
      </c>
      <c r="M63" s="8">
        <f t="shared" si="13"/>
        <v>4.995938261575954</v>
      </c>
    </row>
    <row r="64" spans="1:13" ht="12" customHeight="1">
      <c r="A64" s="52"/>
      <c r="B64" s="13"/>
      <c r="C64" s="7"/>
      <c r="D64" s="7"/>
      <c r="E64" s="7"/>
      <c r="F64" s="7"/>
      <c r="G64" s="8"/>
      <c r="H64" s="7"/>
      <c r="I64" s="7"/>
      <c r="J64" s="7"/>
      <c r="K64" s="7"/>
      <c r="L64" s="7"/>
      <c r="M64" s="8"/>
    </row>
    <row r="65" spans="1:13" ht="15" customHeight="1">
      <c r="A65" s="46" t="s">
        <v>69</v>
      </c>
      <c r="B65" s="10"/>
      <c r="C65" s="11"/>
      <c r="D65" s="11"/>
      <c r="E65" s="11"/>
      <c r="F65" s="11"/>
      <c r="G65" s="6"/>
      <c r="H65" s="5"/>
      <c r="I65" s="5"/>
      <c r="J65" s="5"/>
      <c r="K65" s="5"/>
      <c r="L65" s="5"/>
      <c r="M65" s="6"/>
    </row>
    <row r="66" spans="1:13" ht="15" customHeight="1">
      <c r="A66" s="41" t="s">
        <v>55</v>
      </c>
      <c r="B66" s="2">
        <v>44003</v>
      </c>
      <c r="C66" s="3">
        <v>7598</v>
      </c>
      <c r="D66" s="3">
        <v>36405</v>
      </c>
      <c r="E66" s="3">
        <v>24707</v>
      </c>
      <c r="F66" s="3">
        <v>10561</v>
      </c>
      <c r="G66" s="4">
        <v>1137</v>
      </c>
      <c r="H66" s="5">
        <v>76316</v>
      </c>
      <c r="I66" s="5">
        <v>12021</v>
      </c>
      <c r="J66" s="5">
        <v>64295</v>
      </c>
      <c r="K66" s="5">
        <v>52073</v>
      </c>
      <c r="L66" s="5">
        <v>11628</v>
      </c>
      <c r="M66" s="6">
        <v>594</v>
      </c>
    </row>
    <row r="67" spans="1:13" ht="15" customHeight="1">
      <c r="A67" s="41" t="s">
        <v>56</v>
      </c>
      <c r="B67" s="13">
        <f aca="true" t="shared" si="14" ref="B67:M67">+B66/B7*100</f>
        <v>35.44056056701031</v>
      </c>
      <c r="C67" s="7">
        <f t="shared" si="14"/>
        <v>23.37918089787378</v>
      </c>
      <c r="D67" s="7">
        <f t="shared" si="14"/>
        <v>39.71700068731522</v>
      </c>
      <c r="E67" s="7">
        <f t="shared" si="14"/>
        <v>36.9113780327477</v>
      </c>
      <c r="F67" s="7">
        <f t="shared" si="14"/>
        <v>47.000445037828214</v>
      </c>
      <c r="G67" s="8">
        <f t="shared" si="14"/>
        <v>50.421286031042136</v>
      </c>
      <c r="H67" s="7">
        <f t="shared" si="14"/>
        <v>44.39687018237878</v>
      </c>
      <c r="I67" s="7">
        <f t="shared" si="14"/>
        <v>31.76880995797986</v>
      </c>
      <c r="J67" s="7">
        <f t="shared" si="14"/>
        <v>47.96129975532613</v>
      </c>
      <c r="K67" s="7">
        <f t="shared" si="14"/>
        <v>47.18509591424351</v>
      </c>
      <c r="L67" s="7">
        <f t="shared" si="14"/>
        <v>51.75821240986379</v>
      </c>
      <c r="M67" s="8">
        <f t="shared" si="14"/>
        <v>48.25345247766044</v>
      </c>
    </row>
    <row r="68" spans="1:13" ht="15" customHeight="1">
      <c r="A68" s="41" t="s">
        <v>57</v>
      </c>
      <c r="B68" s="2">
        <v>108029</v>
      </c>
      <c r="C68" s="3">
        <v>15291</v>
      </c>
      <c r="D68" s="3">
        <v>92738</v>
      </c>
      <c r="E68" s="3">
        <v>58210</v>
      </c>
      <c r="F68" s="3">
        <v>30269</v>
      </c>
      <c r="G68" s="4">
        <v>4259</v>
      </c>
      <c r="H68" s="5">
        <v>196227</v>
      </c>
      <c r="I68" s="5">
        <v>26679</v>
      </c>
      <c r="J68" s="5">
        <v>169548</v>
      </c>
      <c r="K68" s="5">
        <v>132681</v>
      </c>
      <c r="L68" s="5">
        <v>34832</v>
      </c>
      <c r="M68" s="6">
        <v>2035</v>
      </c>
    </row>
    <row r="69" spans="1:13" ht="15" customHeight="1">
      <c r="A69" s="41" t="s">
        <v>58</v>
      </c>
      <c r="B69" s="2">
        <f>+B68/$B$68*100</f>
        <v>100</v>
      </c>
      <c r="C69" s="7">
        <f>+C68/$B$68*100</f>
        <v>14.154532579214841</v>
      </c>
      <c r="D69" s="7">
        <f>+D68/$B$68*100</f>
        <v>85.84546742078516</v>
      </c>
      <c r="E69" s="7">
        <f>E68/D68*100</f>
        <v>62.76822877353404</v>
      </c>
      <c r="F69" s="7">
        <f>F68/D68*100</f>
        <v>32.63926330091225</v>
      </c>
      <c r="G69" s="8">
        <f>G68/D68*100</f>
        <v>4.5925079255537105</v>
      </c>
      <c r="H69" s="9">
        <f>+H68/$H$68*100</f>
        <v>100</v>
      </c>
      <c r="I69" s="7">
        <f>+I68/$H$68*100</f>
        <v>13.595988319650202</v>
      </c>
      <c r="J69" s="7">
        <f>+J68/$H$68*100</f>
        <v>86.4040116803498</v>
      </c>
      <c r="K69" s="7">
        <f>K68/J68*100</f>
        <v>78.2557151956968</v>
      </c>
      <c r="L69" s="7">
        <f>L68/J68*100</f>
        <v>20.544034727628755</v>
      </c>
      <c r="M69" s="8">
        <f>M68/J68*100</f>
        <v>1.2002500766744522</v>
      </c>
    </row>
    <row r="70" spans="1:13" ht="15" customHeight="1">
      <c r="A70" s="41" t="s">
        <v>59</v>
      </c>
      <c r="B70" s="13">
        <f aca="true" t="shared" si="15" ref="B70:M70">+B68/B7</f>
        <v>0.8700789304123712</v>
      </c>
      <c r="C70" s="7">
        <f t="shared" si="15"/>
        <v>0.4705067848241484</v>
      </c>
      <c r="D70" s="7">
        <f t="shared" si="15"/>
        <v>1.0117498172614308</v>
      </c>
      <c r="E70" s="7">
        <f t="shared" si="15"/>
        <v>0.8696366678618381</v>
      </c>
      <c r="F70" s="7">
        <f t="shared" si="15"/>
        <v>1.3470850022251892</v>
      </c>
      <c r="G70" s="8">
        <f t="shared" si="15"/>
        <v>1.8886917960088692</v>
      </c>
      <c r="H70" s="7">
        <f t="shared" si="15"/>
        <v>1.1415515285494051</v>
      </c>
      <c r="I70" s="7">
        <f t="shared" si="15"/>
        <v>0.7050662015380956</v>
      </c>
      <c r="J70" s="7">
        <f t="shared" si="15"/>
        <v>1.2647550277495971</v>
      </c>
      <c r="K70" s="7">
        <f t="shared" si="15"/>
        <v>1.2022671463133954</v>
      </c>
      <c r="L70" s="7">
        <f t="shared" si="15"/>
        <v>1.5504317635538147</v>
      </c>
      <c r="M70" s="8">
        <f t="shared" si="15"/>
        <v>1.653127538586515</v>
      </c>
    </row>
    <row r="71" spans="1:13" ht="9" customHeight="1">
      <c r="A71" s="41"/>
      <c r="B71" s="13"/>
      <c r="C71" s="7"/>
      <c r="D71" s="7"/>
      <c r="E71" s="7"/>
      <c r="F71" s="7"/>
      <c r="G71" s="8"/>
      <c r="H71" s="7"/>
      <c r="I71" s="7"/>
      <c r="J71" s="7"/>
      <c r="K71" s="7"/>
      <c r="L71" s="7"/>
      <c r="M71" s="8"/>
    </row>
    <row r="72" spans="1:13" ht="15" customHeight="1">
      <c r="A72" s="46" t="s">
        <v>70</v>
      </c>
      <c r="B72" s="10"/>
      <c r="C72" s="11"/>
      <c r="D72" s="11"/>
      <c r="E72" s="11"/>
      <c r="F72" s="11"/>
      <c r="G72" s="6"/>
      <c r="H72" s="5"/>
      <c r="I72" s="5"/>
      <c r="J72" s="5"/>
      <c r="K72" s="5"/>
      <c r="L72" s="5"/>
      <c r="M72" s="6"/>
    </row>
    <row r="73" spans="1:13" ht="15" customHeight="1">
      <c r="A73" s="41" t="s">
        <v>55</v>
      </c>
      <c r="B73" s="2">
        <v>80856</v>
      </c>
      <c r="C73" s="3">
        <v>14981</v>
      </c>
      <c r="D73" s="3">
        <v>65875</v>
      </c>
      <c r="E73" s="3">
        <v>45971</v>
      </c>
      <c r="F73" s="3">
        <v>17991</v>
      </c>
      <c r="G73" s="4">
        <v>1913</v>
      </c>
      <c r="H73" s="5">
        <v>113174</v>
      </c>
      <c r="I73" s="5">
        <v>18333</v>
      </c>
      <c r="J73" s="5">
        <v>94841</v>
      </c>
      <c r="K73" s="5">
        <v>76240</v>
      </c>
      <c r="L73" s="5">
        <v>17602</v>
      </c>
      <c r="M73" s="6">
        <v>999</v>
      </c>
    </row>
    <row r="74" spans="1:13" ht="15" customHeight="1">
      <c r="A74" s="41" t="s">
        <v>60</v>
      </c>
      <c r="B74" s="13">
        <f aca="true" t="shared" si="16" ref="B74:M74">+B73/B7*100</f>
        <v>65.12242268041237</v>
      </c>
      <c r="C74" s="7">
        <f t="shared" si="16"/>
        <v>46.096802978553185</v>
      </c>
      <c r="D74" s="7">
        <f t="shared" si="16"/>
        <v>71.86807911761818</v>
      </c>
      <c r="E74" s="7">
        <f t="shared" si="16"/>
        <v>68.67903669176528</v>
      </c>
      <c r="F74" s="7">
        <f t="shared" si="16"/>
        <v>80.06675567423231</v>
      </c>
      <c r="G74" s="8">
        <f t="shared" si="16"/>
        <v>84.83370288248338</v>
      </c>
      <c r="H74" s="7">
        <f t="shared" si="16"/>
        <v>65.83902964018732</v>
      </c>
      <c r="I74" s="7">
        <f t="shared" si="16"/>
        <v>48.45001189249187</v>
      </c>
      <c r="J74" s="7">
        <f t="shared" si="16"/>
        <v>70.74729963597302</v>
      </c>
      <c r="K74" s="7">
        <f t="shared" si="16"/>
        <v>69.083627071648</v>
      </c>
      <c r="L74" s="7">
        <f t="shared" si="16"/>
        <v>78.34950592005697</v>
      </c>
      <c r="M74" s="8">
        <f t="shared" si="16"/>
        <v>81.15353371242891</v>
      </c>
    </row>
    <row r="75" spans="1:13" ht="15" customHeight="1">
      <c r="A75" s="41" t="s">
        <v>61</v>
      </c>
      <c r="B75" s="2">
        <v>579638</v>
      </c>
      <c r="C75" s="3">
        <v>356053</v>
      </c>
      <c r="D75" s="3">
        <v>223585</v>
      </c>
      <c r="E75" s="3">
        <v>30594</v>
      </c>
      <c r="F75" s="3">
        <v>166250</v>
      </c>
      <c r="G75" s="4">
        <v>26741</v>
      </c>
      <c r="H75" s="5">
        <v>810700</v>
      </c>
      <c r="I75" s="5">
        <v>102823</v>
      </c>
      <c r="J75" s="5">
        <v>706877</v>
      </c>
      <c r="K75" s="5">
        <v>534244</v>
      </c>
      <c r="L75" s="5">
        <v>159688</v>
      </c>
      <c r="M75" s="6">
        <v>12945</v>
      </c>
    </row>
    <row r="76" spans="1:13" ht="15" customHeight="1">
      <c r="A76" s="41" t="s">
        <v>62</v>
      </c>
      <c r="B76" s="2">
        <f>+B75/$B$75*100</f>
        <v>100</v>
      </c>
      <c r="C76" s="7">
        <f>+C75/$B$75*100</f>
        <v>61.42678706365007</v>
      </c>
      <c r="D76" s="7">
        <f>+D75/$B$75*100</f>
        <v>38.573212936349925</v>
      </c>
      <c r="E76" s="7">
        <f>E75/D75*100</f>
        <v>13.683386631482433</v>
      </c>
      <c r="F76" s="7">
        <f>F75/D75*100</f>
        <v>74.35650871033388</v>
      </c>
      <c r="G76" s="8">
        <f>G75/D75*100</f>
        <v>11.960104658183688</v>
      </c>
      <c r="H76" s="9">
        <f>+H75/$H$75*100</f>
        <v>100</v>
      </c>
      <c r="I76" s="7">
        <f>+I75/$H$75*100</f>
        <v>12.6832367090169</v>
      </c>
      <c r="J76" s="7">
        <f>+J75/$H$75*100</f>
        <v>87.1934130997903</v>
      </c>
      <c r="K76" s="7">
        <f>K75/J75*100</f>
        <v>75.578070866643</v>
      </c>
      <c r="L76" s="7">
        <f>L75/J75*100</f>
        <v>22.590634579990578</v>
      </c>
      <c r="M76" s="8">
        <f>M75/J75*100</f>
        <v>1.8312945533664273</v>
      </c>
    </row>
    <row r="77" spans="1:13" ht="15" customHeight="1">
      <c r="A77" s="41" t="s">
        <v>63</v>
      </c>
      <c r="B77" s="13">
        <f aca="true" t="shared" si="17" ref="B77:M77">+B75/B7</f>
        <v>4.668476159793815</v>
      </c>
      <c r="C77" s="7">
        <f t="shared" si="17"/>
        <v>10.955814025046925</v>
      </c>
      <c r="D77" s="7">
        <f t="shared" si="17"/>
        <v>2.4392598815199484</v>
      </c>
      <c r="E77" s="7">
        <f t="shared" si="17"/>
        <v>0.4570634636070276</v>
      </c>
      <c r="F77" s="7">
        <f t="shared" si="17"/>
        <v>7.398753894080997</v>
      </c>
      <c r="G77" s="8">
        <f t="shared" si="17"/>
        <v>11.858536585365854</v>
      </c>
      <c r="H77" s="7">
        <f t="shared" si="17"/>
        <v>4.7162511998603796</v>
      </c>
      <c r="I77" s="7">
        <f t="shared" si="17"/>
        <v>2.7173815375670602</v>
      </c>
      <c r="J77" s="7">
        <f t="shared" si="17"/>
        <v>5.272997851644089</v>
      </c>
      <c r="K77" s="7">
        <f t="shared" si="17"/>
        <v>4.840964488623492</v>
      </c>
      <c r="L77" s="7">
        <f t="shared" si="17"/>
        <v>7.107985400160242</v>
      </c>
      <c r="M77" s="8">
        <f t="shared" si="17"/>
        <v>10.515840779853777</v>
      </c>
    </row>
    <row r="78" spans="1:13" ht="9" customHeight="1">
      <c r="A78" s="41"/>
      <c r="B78" s="13"/>
      <c r="C78" s="7"/>
      <c r="D78" s="7"/>
      <c r="E78" s="7"/>
      <c r="F78" s="7"/>
      <c r="G78" s="8"/>
      <c r="H78" s="7"/>
      <c r="I78" s="7"/>
      <c r="J78" s="7"/>
      <c r="K78" s="7"/>
      <c r="L78" s="7"/>
      <c r="M78" s="8"/>
    </row>
    <row r="79" spans="1:13" ht="15" customHeight="1">
      <c r="A79" s="46" t="s">
        <v>71</v>
      </c>
      <c r="B79" s="2"/>
      <c r="C79" s="3"/>
      <c r="D79" s="3"/>
      <c r="E79" s="3"/>
      <c r="F79" s="3"/>
      <c r="G79" s="4"/>
      <c r="H79" s="5"/>
      <c r="I79" s="5"/>
      <c r="J79" s="5"/>
      <c r="K79" s="5"/>
      <c r="L79" s="5"/>
      <c r="M79" s="6"/>
    </row>
    <row r="80" spans="1:13" ht="15" customHeight="1">
      <c r="A80" s="41" t="s">
        <v>55</v>
      </c>
      <c r="B80" s="2">
        <v>44618</v>
      </c>
      <c r="C80" s="3">
        <v>6228</v>
      </c>
      <c r="D80" s="3">
        <v>38390</v>
      </c>
      <c r="E80" s="3">
        <v>25369</v>
      </c>
      <c r="F80" s="3">
        <v>11580</v>
      </c>
      <c r="G80" s="4">
        <v>1441</v>
      </c>
      <c r="H80" s="5">
        <v>55302</v>
      </c>
      <c r="I80" s="5">
        <v>7117</v>
      </c>
      <c r="J80" s="5">
        <v>48185</v>
      </c>
      <c r="K80" s="5">
        <v>36730</v>
      </c>
      <c r="L80" s="5">
        <v>10774</v>
      </c>
      <c r="M80" s="6">
        <v>681</v>
      </c>
    </row>
    <row r="81" spans="1:13" ht="15" customHeight="1">
      <c r="A81" s="41" t="s">
        <v>60</v>
      </c>
      <c r="B81" s="13">
        <f aca="true" t="shared" si="18" ref="B81:M81">+B80/B7*100</f>
        <v>35.93588917525773</v>
      </c>
      <c r="C81" s="7">
        <f t="shared" si="18"/>
        <v>19.163666574356135</v>
      </c>
      <c r="D81" s="7">
        <f t="shared" si="18"/>
        <v>41.88258910550834</v>
      </c>
      <c r="E81" s="7">
        <f t="shared" si="18"/>
        <v>37.900382454882276</v>
      </c>
      <c r="F81" s="7">
        <f t="shared" si="18"/>
        <v>51.53538050734312</v>
      </c>
      <c r="G81" s="8">
        <f t="shared" si="18"/>
        <v>63.90243902439025</v>
      </c>
      <c r="H81" s="7">
        <f t="shared" si="18"/>
        <v>32.17196544402106</v>
      </c>
      <c r="I81" s="7">
        <f t="shared" si="18"/>
        <v>18.80863659187611</v>
      </c>
      <c r="J81" s="7">
        <f t="shared" si="18"/>
        <v>35.943933878379184</v>
      </c>
      <c r="K81" s="7">
        <f t="shared" si="18"/>
        <v>33.28228780615989</v>
      </c>
      <c r="L81" s="7">
        <f t="shared" si="18"/>
        <v>47.95691266803169</v>
      </c>
      <c r="M81" s="8">
        <f t="shared" si="18"/>
        <v>55.320877335499596</v>
      </c>
    </row>
    <row r="82" spans="1:13" ht="15" customHeight="1">
      <c r="A82" s="41" t="s">
        <v>64</v>
      </c>
      <c r="B82" s="2">
        <v>142446</v>
      </c>
      <c r="C82" s="3">
        <v>17989</v>
      </c>
      <c r="D82" s="3">
        <v>124457</v>
      </c>
      <c r="E82" s="3">
        <v>73078</v>
      </c>
      <c r="F82" s="3">
        <v>43655</v>
      </c>
      <c r="G82" s="4">
        <v>7724</v>
      </c>
      <c r="H82" s="5">
        <v>229615</v>
      </c>
      <c r="I82" s="5">
        <v>25535</v>
      </c>
      <c r="J82" s="5">
        <v>204080</v>
      </c>
      <c r="K82" s="5">
        <v>145536</v>
      </c>
      <c r="L82" s="5">
        <v>53891</v>
      </c>
      <c r="M82" s="6">
        <v>4653</v>
      </c>
    </row>
    <row r="83" spans="1:13" ht="15" customHeight="1">
      <c r="A83" s="41" t="s">
        <v>62</v>
      </c>
      <c r="B83" s="2">
        <f>+B82/$B$82*100</f>
        <v>100</v>
      </c>
      <c r="C83" s="7">
        <f>+C82/$B$82*100</f>
        <v>12.628645241003609</v>
      </c>
      <c r="D83" s="7">
        <f>+D82/$B$82*100</f>
        <v>87.37135475899639</v>
      </c>
      <c r="E83" s="7">
        <f>E82/D82*100</f>
        <v>58.71746868396313</v>
      </c>
      <c r="F83" s="7">
        <f>F82/D82*100</f>
        <v>35.07637175892075</v>
      </c>
      <c r="G83" s="8">
        <f>G82/D82*100</f>
        <v>6.206159557116112</v>
      </c>
      <c r="H83" s="9">
        <f>+H82/$H$82*100</f>
        <v>100</v>
      </c>
      <c r="I83" s="7">
        <f>+I82/$H$82*100</f>
        <v>11.120789147050496</v>
      </c>
      <c r="J83" s="7">
        <f>+J82/$H$82*100</f>
        <v>88.8792108529495</v>
      </c>
      <c r="K83" s="7">
        <f>K82/J82*100</f>
        <v>71.31321050568404</v>
      </c>
      <c r="L83" s="7">
        <f>L82/J82*100</f>
        <v>26.406801254410034</v>
      </c>
      <c r="M83" s="8">
        <f>M82/J82*100</f>
        <v>2.279988239905919</v>
      </c>
    </row>
    <row r="84" spans="1:13" ht="15" customHeight="1" thickBot="1">
      <c r="A84" s="48" t="s">
        <v>65</v>
      </c>
      <c r="B84" s="28">
        <f aca="true" t="shared" si="19" ref="B84:M84">+B82/B7</f>
        <v>1.147277706185567</v>
      </c>
      <c r="C84" s="29">
        <f t="shared" si="19"/>
        <v>0.5535247238376565</v>
      </c>
      <c r="D84" s="29">
        <f t="shared" si="19"/>
        <v>1.3577966637937617</v>
      </c>
      <c r="E84" s="29">
        <f t="shared" si="19"/>
        <v>1.0917592924584678</v>
      </c>
      <c r="F84" s="29">
        <f t="shared" si="19"/>
        <v>1.9428126390743212</v>
      </c>
      <c r="G84" s="30">
        <f t="shared" si="19"/>
        <v>3.4252771618625277</v>
      </c>
      <c r="H84" s="29">
        <f t="shared" si="19"/>
        <v>1.3357863812210942</v>
      </c>
      <c r="I84" s="29">
        <f t="shared" si="19"/>
        <v>0.6748328444197785</v>
      </c>
      <c r="J84" s="29">
        <f t="shared" si="19"/>
        <v>1.522348869129319</v>
      </c>
      <c r="K84" s="29">
        <f t="shared" si="19"/>
        <v>1.3187506229668626</v>
      </c>
      <c r="L84" s="29">
        <f t="shared" si="19"/>
        <v>2.39878037923974</v>
      </c>
      <c r="M84" s="30">
        <f t="shared" si="19"/>
        <v>3.7798537774167342</v>
      </c>
    </row>
    <row r="85" spans="1:13" ht="15" customHeight="1">
      <c r="A85" s="86" t="s">
        <v>29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</sheetData>
  <sheetProtection/>
  <mergeCells count="13">
    <mergeCell ref="A1:M1"/>
    <mergeCell ref="B4:G4"/>
    <mergeCell ref="H4:M4"/>
    <mergeCell ref="A4:A6"/>
    <mergeCell ref="D5:G5"/>
    <mergeCell ref="J5:M5"/>
    <mergeCell ref="B5:B6"/>
    <mergeCell ref="C5:C6"/>
    <mergeCell ref="H5:H6"/>
    <mergeCell ref="I5:I6"/>
    <mergeCell ref="A45:M45"/>
    <mergeCell ref="A85:M85"/>
    <mergeCell ref="A3:E3"/>
  </mergeCells>
  <printOptions/>
  <pageMargins left="1" right="0.87" top="1" bottom="1" header="0.6" footer="0.6"/>
  <pageSetup firstPageNumber="21" useFirstPageNumber="1" horizontalDpi="600" verticalDpi="600" orientation="portrait" scale="95" r:id="rId1"/>
  <headerFooter alignWithMargins="0">
    <oddFooter>&amp;L&amp;"Arial Narrow,Regular"&amp;9Zila Series : Magura&amp;C&amp;"Arial Narrow,Regular"&amp;P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zoomScaleSheetLayoutView="100" zoomScalePageLayoutView="0" workbookViewId="0" topLeftCell="A73">
      <selection activeCell="A72" sqref="A72"/>
    </sheetView>
  </sheetViews>
  <sheetFormatPr defaultColWidth="9.140625" defaultRowHeight="15" customHeight="1"/>
  <cols>
    <col min="1" max="1" width="21.57421875" style="25" customWidth="1"/>
    <col min="2" max="2" width="6.00390625" style="25" customWidth="1"/>
    <col min="3" max="4" width="5.57421875" style="25" customWidth="1"/>
    <col min="5" max="5" width="5.28125" style="25" customWidth="1"/>
    <col min="6" max="6" width="5.421875" style="25" customWidth="1"/>
    <col min="7" max="7" width="4.8515625" style="25" customWidth="1"/>
    <col min="8" max="8" width="6.00390625" style="25" customWidth="1"/>
    <col min="9" max="9" width="5.8515625" style="24" customWidth="1"/>
    <col min="10" max="13" width="5.421875" style="24" customWidth="1"/>
    <col min="14" max="14" width="6.57421875" style="24" customWidth="1"/>
    <col min="15" max="16384" width="9.140625" style="24" customWidth="1"/>
  </cols>
  <sheetData>
    <row r="1" spans="1:13" ht="15" customHeight="1">
      <c r="A1" s="88" t="s">
        <v>44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" customHeight="1">
      <c r="A3" s="55" t="s">
        <v>36</v>
      </c>
      <c r="B3" s="54"/>
      <c r="C3" s="54"/>
      <c r="D3" s="54"/>
      <c r="E3" s="54"/>
      <c r="F3" s="56" t="s">
        <v>25</v>
      </c>
      <c r="G3" s="53"/>
      <c r="H3" s="54"/>
      <c r="I3" s="56"/>
      <c r="J3" s="56"/>
      <c r="K3" s="56" t="s">
        <v>0</v>
      </c>
      <c r="L3" s="56"/>
      <c r="M3" s="56"/>
    </row>
    <row r="4" spans="1:13" ht="15" customHeight="1">
      <c r="A4" s="92" t="s">
        <v>1</v>
      </c>
      <c r="B4" s="89">
        <v>1996</v>
      </c>
      <c r="C4" s="90"/>
      <c r="D4" s="90"/>
      <c r="E4" s="90"/>
      <c r="F4" s="90"/>
      <c r="G4" s="91"/>
      <c r="H4" s="89">
        <v>2008</v>
      </c>
      <c r="I4" s="90"/>
      <c r="J4" s="90"/>
      <c r="K4" s="90"/>
      <c r="L4" s="90"/>
      <c r="M4" s="91"/>
    </row>
    <row r="5" spans="1:13" ht="15" customHeight="1">
      <c r="A5" s="93"/>
      <c r="B5" s="83" t="s">
        <v>2</v>
      </c>
      <c r="C5" s="83" t="s">
        <v>23</v>
      </c>
      <c r="D5" s="89" t="s">
        <v>3</v>
      </c>
      <c r="E5" s="90"/>
      <c r="F5" s="90"/>
      <c r="G5" s="91"/>
      <c r="H5" s="83" t="s">
        <v>2</v>
      </c>
      <c r="I5" s="83" t="s">
        <v>23</v>
      </c>
      <c r="J5" s="89" t="s">
        <v>3</v>
      </c>
      <c r="K5" s="90"/>
      <c r="L5" s="90"/>
      <c r="M5" s="91"/>
    </row>
    <row r="6" spans="1:13" ht="19.5" customHeight="1">
      <c r="A6" s="94"/>
      <c r="B6" s="84"/>
      <c r="C6" s="84"/>
      <c r="D6" s="1" t="s">
        <v>30</v>
      </c>
      <c r="E6" s="1" t="s">
        <v>4</v>
      </c>
      <c r="F6" s="1" t="s">
        <v>5</v>
      </c>
      <c r="G6" s="1" t="s">
        <v>6</v>
      </c>
      <c r="H6" s="84"/>
      <c r="I6" s="84"/>
      <c r="J6" s="1" t="s">
        <v>30</v>
      </c>
      <c r="K6" s="1" t="s">
        <v>4</v>
      </c>
      <c r="L6" s="1" t="s">
        <v>5</v>
      </c>
      <c r="M6" s="1" t="s">
        <v>6</v>
      </c>
    </row>
    <row r="7" spans="1:13" ht="15" customHeight="1">
      <c r="A7" s="69" t="s">
        <v>7</v>
      </c>
      <c r="B7" s="3">
        <v>40883</v>
      </c>
      <c r="C7" s="3">
        <v>10090</v>
      </c>
      <c r="D7" s="3">
        <v>30793</v>
      </c>
      <c r="E7" s="3">
        <v>21796</v>
      </c>
      <c r="F7" s="3">
        <v>8063</v>
      </c>
      <c r="G7" s="4">
        <v>934</v>
      </c>
      <c r="H7" s="11">
        <v>77146</v>
      </c>
      <c r="I7" s="5">
        <v>24017</v>
      </c>
      <c r="J7" s="5">
        <v>53129</v>
      </c>
      <c r="K7" s="5">
        <v>43024</v>
      </c>
      <c r="L7" s="5">
        <v>9547</v>
      </c>
      <c r="M7" s="6">
        <v>558</v>
      </c>
    </row>
    <row r="8" spans="1:13" ht="15" customHeight="1">
      <c r="A8" s="52" t="s">
        <v>8</v>
      </c>
      <c r="B8" s="3">
        <f>+B7/$B$7*100</f>
        <v>100</v>
      </c>
      <c r="C8" s="7">
        <f>+C7/$B$7*100</f>
        <v>24.68018491793655</v>
      </c>
      <c r="D8" s="7">
        <f>+D7/$B$7*100</f>
        <v>75.31981508206344</v>
      </c>
      <c r="E8" s="7">
        <f>E7/D7*100</f>
        <v>70.78232065729225</v>
      </c>
      <c r="F8" s="7">
        <f>F7/D7*100</f>
        <v>26.18452245640243</v>
      </c>
      <c r="G8" s="8">
        <f>G7/D7*100</f>
        <v>3.033156886305329</v>
      </c>
      <c r="H8" s="9">
        <f>+H7/$H$7*100</f>
        <v>100</v>
      </c>
      <c r="I8" s="7">
        <f>+I7/$H$7*100</f>
        <v>31.131879812303943</v>
      </c>
      <c r="J8" s="7">
        <f>+J7/$H$7*100</f>
        <v>68.86812018769606</v>
      </c>
      <c r="K8" s="7">
        <f>K7/J7*100</f>
        <v>80.98025560428391</v>
      </c>
      <c r="L8" s="7">
        <f>L7/J7*100</f>
        <v>17.969470533983323</v>
      </c>
      <c r="M8" s="8">
        <f>M7/J7*100</f>
        <v>1.0502738617327636</v>
      </c>
    </row>
    <row r="9" spans="1:13" ht="12.75" customHeight="1">
      <c r="A9" s="70"/>
      <c r="B9" s="3"/>
      <c r="C9" s="3"/>
      <c r="D9" s="3"/>
      <c r="E9" s="3"/>
      <c r="F9" s="3"/>
      <c r="G9" s="4"/>
      <c r="H9" s="11"/>
      <c r="I9" s="5"/>
      <c r="J9" s="5"/>
      <c r="K9" s="5"/>
      <c r="L9" s="5"/>
      <c r="M9" s="6"/>
    </row>
    <row r="10" spans="1:13" ht="15" customHeight="1">
      <c r="A10" s="71" t="s">
        <v>32</v>
      </c>
      <c r="B10" s="11"/>
      <c r="C10" s="11"/>
      <c r="D10" s="11"/>
      <c r="E10" s="11"/>
      <c r="F10" s="11"/>
      <c r="G10" s="6"/>
      <c r="H10" s="11"/>
      <c r="I10" s="5"/>
      <c r="J10" s="5"/>
      <c r="K10" s="5"/>
      <c r="L10" s="5"/>
      <c r="M10" s="6"/>
    </row>
    <row r="11" spans="1:13" ht="15" customHeight="1">
      <c r="A11" s="71" t="s">
        <v>9</v>
      </c>
      <c r="B11" s="3">
        <v>25898</v>
      </c>
      <c r="C11" s="3">
        <v>9135</v>
      </c>
      <c r="D11" s="3">
        <v>16763</v>
      </c>
      <c r="E11" s="3">
        <v>11566</v>
      </c>
      <c r="F11" s="3">
        <v>4468</v>
      </c>
      <c r="G11" s="4">
        <v>729</v>
      </c>
      <c r="H11" s="11">
        <v>47226</v>
      </c>
      <c r="I11" s="5">
        <v>20515</v>
      </c>
      <c r="J11" s="5">
        <v>26711</v>
      </c>
      <c r="K11" s="5">
        <v>21750</v>
      </c>
      <c r="L11" s="5">
        <v>4599</v>
      </c>
      <c r="M11" s="6">
        <v>362</v>
      </c>
    </row>
    <row r="12" spans="1:13" ht="15" customHeight="1">
      <c r="A12" s="52" t="s">
        <v>49</v>
      </c>
      <c r="B12" s="3">
        <f>+B11/$B$11*100</f>
        <v>100</v>
      </c>
      <c r="C12" s="7">
        <f>+C11/$B$11*100</f>
        <v>35.27299405359487</v>
      </c>
      <c r="D12" s="7">
        <f>+D11/$B$11*100</f>
        <v>64.72700594640513</v>
      </c>
      <c r="E12" s="7">
        <f>E11/D11*100</f>
        <v>68.99719620592973</v>
      </c>
      <c r="F12" s="7">
        <f>F11/D11*100</f>
        <v>26.65394022549663</v>
      </c>
      <c r="G12" s="8">
        <f>G11/D11*100</f>
        <v>4.348863568573645</v>
      </c>
      <c r="H12" s="11">
        <f>+H11/$H$11*100</f>
        <v>100</v>
      </c>
      <c r="I12" s="12">
        <f>+I11/$H$11*100</f>
        <v>43.44005420742811</v>
      </c>
      <c r="J12" s="12">
        <f>+J11/$H$11*100</f>
        <v>56.55994579257189</v>
      </c>
      <c r="K12" s="7">
        <f>K11/J11*100</f>
        <v>81.42712740069634</v>
      </c>
      <c r="L12" s="7">
        <f>L11/J11*100</f>
        <v>17.217625697278276</v>
      </c>
      <c r="M12" s="8">
        <f>M11/J11*100</f>
        <v>1.3552469020253828</v>
      </c>
    </row>
    <row r="13" spans="1:13" ht="15" customHeight="1">
      <c r="A13" s="52" t="s">
        <v>50</v>
      </c>
      <c r="B13" s="7">
        <f aca="true" t="shared" si="0" ref="B13:M13">+B11/B7*100</f>
        <v>63.34662329085439</v>
      </c>
      <c r="C13" s="7">
        <f t="shared" si="0"/>
        <v>90.53518334985134</v>
      </c>
      <c r="D13" s="7">
        <f t="shared" si="0"/>
        <v>54.437696879160846</v>
      </c>
      <c r="E13" s="7">
        <f t="shared" si="0"/>
        <v>53.06478252890439</v>
      </c>
      <c r="F13" s="7">
        <f t="shared" si="0"/>
        <v>55.41361776013891</v>
      </c>
      <c r="G13" s="8">
        <f t="shared" si="0"/>
        <v>78.05139186295503</v>
      </c>
      <c r="H13" s="7">
        <f t="shared" si="0"/>
        <v>61.216394887615685</v>
      </c>
      <c r="I13" s="7">
        <f t="shared" si="0"/>
        <v>85.41866178123828</v>
      </c>
      <c r="J13" s="7">
        <f t="shared" si="0"/>
        <v>50.2757439439854</v>
      </c>
      <c r="K13" s="7">
        <f t="shared" si="0"/>
        <v>50.553179620676836</v>
      </c>
      <c r="L13" s="7">
        <f t="shared" si="0"/>
        <v>48.17220069131665</v>
      </c>
      <c r="M13" s="8">
        <f t="shared" si="0"/>
        <v>64.87455197132617</v>
      </c>
    </row>
    <row r="14" spans="1:13" ht="12.75" customHeight="1">
      <c r="A14" s="70"/>
      <c r="B14" s="15"/>
      <c r="C14" s="15"/>
      <c r="D14" s="15"/>
      <c r="E14" s="15"/>
      <c r="F14" s="15"/>
      <c r="G14" s="16"/>
      <c r="H14" s="11"/>
      <c r="I14" s="5"/>
      <c r="J14" s="5"/>
      <c r="K14" s="5"/>
      <c r="L14" s="5"/>
      <c r="M14" s="6"/>
    </row>
    <row r="15" spans="1:13" ht="15" customHeight="1">
      <c r="A15" s="71" t="s">
        <v>11</v>
      </c>
      <c r="B15" s="3">
        <v>13893</v>
      </c>
      <c r="C15" s="3">
        <v>102</v>
      </c>
      <c r="D15" s="3">
        <v>13791</v>
      </c>
      <c r="E15" s="3">
        <v>10003</v>
      </c>
      <c r="F15" s="3">
        <v>3583</v>
      </c>
      <c r="G15" s="4">
        <v>205</v>
      </c>
      <c r="H15" s="11">
        <v>25734</v>
      </c>
      <c r="I15" s="5">
        <v>347</v>
      </c>
      <c r="J15" s="5">
        <v>25387</v>
      </c>
      <c r="K15" s="5">
        <v>20276</v>
      </c>
      <c r="L15" s="5">
        <v>4915</v>
      </c>
      <c r="M15" s="6">
        <v>196</v>
      </c>
    </row>
    <row r="16" spans="1:13" ht="15" customHeight="1">
      <c r="A16" s="52" t="s">
        <v>51</v>
      </c>
      <c r="B16" s="3">
        <v>100</v>
      </c>
      <c r="C16" s="7">
        <f>C15/B15*100</f>
        <v>0.7341826819261499</v>
      </c>
      <c r="D16" s="7">
        <f>D15/B15*100</f>
        <v>99.26581731807384</v>
      </c>
      <c r="E16" s="7">
        <f>E15/D15*100</f>
        <v>72.53281125371619</v>
      </c>
      <c r="F16" s="7">
        <f>F15/D15*100</f>
        <v>25.980712058588935</v>
      </c>
      <c r="G16" s="8">
        <f>G15/D15*100</f>
        <v>1.4864766876948734</v>
      </c>
      <c r="H16" s="11">
        <f>+H15/$H$15*100</f>
        <v>100</v>
      </c>
      <c r="I16" s="12">
        <f>+I15/$H$15*100</f>
        <v>1.3484106629361934</v>
      </c>
      <c r="J16" s="12">
        <f>+J15/$H$15*100</f>
        <v>98.65158933706381</v>
      </c>
      <c r="K16" s="7">
        <f>K15/J15*100</f>
        <v>79.8676487966282</v>
      </c>
      <c r="L16" s="7">
        <f>L15/J15*100</f>
        <v>19.360302517036278</v>
      </c>
      <c r="M16" s="8">
        <f>M15/J15*100</f>
        <v>0.772048686335526</v>
      </c>
    </row>
    <row r="17" spans="1:13" ht="15" customHeight="1">
      <c r="A17" s="52" t="s">
        <v>50</v>
      </c>
      <c r="B17" s="7">
        <f aca="true" t="shared" si="1" ref="B17:M17">+B15/B7*100</f>
        <v>33.982339847858526</v>
      </c>
      <c r="C17" s="7">
        <f t="shared" si="1"/>
        <v>1.0109018830525274</v>
      </c>
      <c r="D17" s="7">
        <f t="shared" si="1"/>
        <v>44.78615269704154</v>
      </c>
      <c r="E17" s="7">
        <f t="shared" si="1"/>
        <v>45.893741971003855</v>
      </c>
      <c r="F17" s="7">
        <f t="shared" si="1"/>
        <v>44.43755426020092</v>
      </c>
      <c r="G17" s="8">
        <f t="shared" si="1"/>
        <v>21.948608137044967</v>
      </c>
      <c r="H17" s="7">
        <f t="shared" si="1"/>
        <v>33.357529878412365</v>
      </c>
      <c r="I17" s="7">
        <f t="shared" si="1"/>
        <v>1.4448099263022027</v>
      </c>
      <c r="J17" s="7">
        <f t="shared" si="1"/>
        <v>47.78369628639726</v>
      </c>
      <c r="K17" s="7">
        <f t="shared" si="1"/>
        <v>47.12718482707326</v>
      </c>
      <c r="L17" s="7">
        <f t="shared" si="1"/>
        <v>51.48214098669739</v>
      </c>
      <c r="M17" s="8">
        <f t="shared" si="1"/>
        <v>35.12544802867383</v>
      </c>
    </row>
    <row r="18" spans="1:13" ht="12.75" customHeight="1">
      <c r="A18" s="70"/>
      <c r="B18" s="11"/>
      <c r="C18" s="15"/>
      <c r="D18" s="15"/>
      <c r="E18" s="15"/>
      <c r="F18" s="15"/>
      <c r="G18" s="16"/>
      <c r="H18" s="11"/>
      <c r="I18" s="5"/>
      <c r="J18" s="5"/>
      <c r="K18" s="5"/>
      <c r="L18" s="5"/>
      <c r="M18" s="6"/>
    </row>
    <row r="19" spans="1:13" ht="15" customHeight="1">
      <c r="A19" s="71" t="s">
        <v>13</v>
      </c>
      <c r="B19" s="3">
        <v>1092</v>
      </c>
      <c r="C19" s="3">
        <v>853</v>
      </c>
      <c r="D19" s="3">
        <v>239</v>
      </c>
      <c r="E19" s="3">
        <v>227</v>
      </c>
      <c r="F19" s="3">
        <v>12</v>
      </c>
      <c r="G19" s="4"/>
      <c r="H19" s="11">
        <v>4186</v>
      </c>
      <c r="I19" s="5">
        <v>3155</v>
      </c>
      <c r="J19" s="5">
        <v>1031</v>
      </c>
      <c r="K19" s="5">
        <v>998</v>
      </c>
      <c r="L19" s="5">
        <v>33</v>
      </c>
      <c r="M19" s="6"/>
    </row>
    <row r="20" spans="1:13" ht="15" customHeight="1">
      <c r="A20" s="52" t="s">
        <v>49</v>
      </c>
      <c r="B20" s="3">
        <f>+B19/$B$19*100</f>
        <v>100</v>
      </c>
      <c r="C20" s="7">
        <f>+C19/$B$19*100</f>
        <v>78.11355311355311</v>
      </c>
      <c r="D20" s="7">
        <f>+D19/$B$19*100</f>
        <v>21.886446886446887</v>
      </c>
      <c r="E20" s="7">
        <f>E19/D19*100</f>
        <v>94.97907949790795</v>
      </c>
      <c r="F20" s="7">
        <f>F19/D19*100</f>
        <v>5.02092050209205</v>
      </c>
      <c r="G20" s="8">
        <f>G19/D19*100</f>
        <v>0</v>
      </c>
      <c r="H20" s="11">
        <f>+H19/$H$19*100</f>
        <v>100</v>
      </c>
      <c r="I20" s="12">
        <f>+I19/$H$19*100</f>
        <v>75.37028189202101</v>
      </c>
      <c r="J20" s="12">
        <f>+J19/$H$19*100</f>
        <v>24.629718107978977</v>
      </c>
      <c r="K20" s="7">
        <f>K19/J19*100</f>
        <v>96.7992240543162</v>
      </c>
      <c r="L20" s="7">
        <f>L19/J19*100</f>
        <v>3.200775945683802</v>
      </c>
      <c r="M20" s="8">
        <f>M19/J19*100</f>
        <v>0</v>
      </c>
    </row>
    <row r="21" spans="1:13" ht="15" customHeight="1">
      <c r="A21" s="52" t="s">
        <v>50</v>
      </c>
      <c r="B21" s="7">
        <f aca="true" t="shared" si="2" ref="B21:M21">+B19/B7*100</f>
        <v>2.6710368612870874</v>
      </c>
      <c r="C21" s="7">
        <f t="shared" si="2"/>
        <v>8.453914767096135</v>
      </c>
      <c r="D21" s="7">
        <f t="shared" si="2"/>
        <v>0.7761504237976163</v>
      </c>
      <c r="E21" s="7">
        <f t="shared" si="2"/>
        <v>1.04147550009176</v>
      </c>
      <c r="F21" s="7">
        <f t="shared" si="2"/>
        <v>0.14882797966017614</v>
      </c>
      <c r="G21" s="8">
        <f t="shared" si="2"/>
        <v>0</v>
      </c>
      <c r="H21" s="7">
        <f t="shared" si="2"/>
        <v>5.426075233971949</v>
      </c>
      <c r="I21" s="7">
        <f t="shared" si="2"/>
        <v>13.136528292459507</v>
      </c>
      <c r="J21" s="7">
        <f t="shared" si="2"/>
        <v>1.9405597696173467</v>
      </c>
      <c r="K21" s="7">
        <f t="shared" si="2"/>
        <v>2.319635552249907</v>
      </c>
      <c r="L21" s="7">
        <f t="shared" si="2"/>
        <v>0.3456583219859642</v>
      </c>
      <c r="M21" s="8">
        <f t="shared" si="2"/>
        <v>0</v>
      </c>
    </row>
    <row r="22" spans="1:13" ht="12" customHeight="1">
      <c r="A22" s="70"/>
      <c r="B22" s="3"/>
      <c r="C22" s="3"/>
      <c r="D22" s="3"/>
      <c r="E22" s="3"/>
      <c r="F22" s="3"/>
      <c r="G22" s="4"/>
      <c r="H22" s="11"/>
      <c r="I22" s="5"/>
      <c r="J22" s="5"/>
      <c r="K22" s="5"/>
      <c r="L22" s="5"/>
      <c r="M22" s="6"/>
    </row>
    <row r="23" spans="1:13" ht="15" customHeight="1">
      <c r="A23" s="72" t="s">
        <v>14</v>
      </c>
      <c r="B23" s="3">
        <v>10777</v>
      </c>
      <c r="C23" s="3">
        <v>4269</v>
      </c>
      <c r="D23" s="3">
        <v>6508</v>
      </c>
      <c r="E23" s="3">
        <v>6127</v>
      </c>
      <c r="F23" s="3">
        <v>370</v>
      </c>
      <c r="G23" s="4">
        <v>11</v>
      </c>
      <c r="H23" s="11">
        <v>23413</v>
      </c>
      <c r="I23" s="5">
        <v>7272</v>
      </c>
      <c r="J23" s="5">
        <v>16141</v>
      </c>
      <c r="K23" s="5">
        <v>14753</v>
      </c>
      <c r="L23" s="5">
        <v>1326</v>
      </c>
      <c r="M23" s="6">
        <v>62</v>
      </c>
    </row>
    <row r="24" spans="1:13" ht="15" customHeight="1">
      <c r="A24" s="52" t="s">
        <v>12</v>
      </c>
      <c r="B24" s="3">
        <f>+B23/$B$23*100</f>
        <v>100</v>
      </c>
      <c r="C24" s="7">
        <f>+C23/$B$23*100</f>
        <v>39.6121369583372</v>
      </c>
      <c r="D24" s="7">
        <f>+D23/$B$23*100</f>
        <v>60.387863041662804</v>
      </c>
      <c r="E24" s="7">
        <f>E23/D23*100</f>
        <v>94.14566687154272</v>
      </c>
      <c r="F24" s="7">
        <f>F23/D23*100</f>
        <v>5.6853103872157345</v>
      </c>
      <c r="G24" s="8">
        <f>G23/D23*100</f>
        <v>0.16902274124154887</v>
      </c>
      <c r="H24" s="11">
        <f>+H23/$H$23*100</f>
        <v>100</v>
      </c>
      <c r="I24" s="15">
        <f>+I23/$H$23*100</f>
        <v>31.059667705975315</v>
      </c>
      <c r="J24" s="15">
        <f>+J23/$H$23*100</f>
        <v>68.94033229402469</v>
      </c>
      <c r="K24" s="7">
        <f>K23/J23*100</f>
        <v>91.40078062077939</v>
      </c>
      <c r="L24" s="7">
        <f>L23/J23*100</f>
        <v>8.215104392540734</v>
      </c>
      <c r="M24" s="8">
        <f>M23/J23*100</f>
        <v>0.38411498667988353</v>
      </c>
    </row>
    <row r="25" spans="1:13" ht="15" customHeight="1">
      <c r="A25" s="52" t="s">
        <v>10</v>
      </c>
      <c r="B25" s="7">
        <f aca="true" t="shared" si="3" ref="B25:M25">+B23/B7*100</f>
        <v>26.360589976273758</v>
      </c>
      <c r="C25" s="7">
        <f t="shared" si="3"/>
        <v>42.30921704658077</v>
      </c>
      <c r="D25" s="7">
        <f t="shared" si="3"/>
        <v>21.13467346474848</v>
      </c>
      <c r="E25" s="7">
        <f t="shared" si="3"/>
        <v>28.110662506881994</v>
      </c>
      <c r="F25" s="7">
        <f t="shared" si="3"/>
        <v>4.588862706188763</v>
      </c>
      <c r="G25" s="8">
        <f t="shared" si="3"/>
        <v>1.177730192719486</v>
      </c>
      <c r="H25" s="7">
        <f t="shared" si="3"/>
        <v>30.34894874653255</v>
      </c>
      <c r="I25" s="7">
        <f t="shared" si="3"/>
        <v>30.27855269184328</v>
      </c>
      <c r="J25" s="7">
        <f t="shared" si="3"/>
        <v>30.38077133015867</v>
      </c>
      <c r="K25" s="7">
        <f t="shared" si="3"/>
        <v>34.290163629602084</v>
      </c>
      <c r="L25" s="7">
        <f t="shared" si="3"/>
        <v>13.889179847072377</v>
      </c>
      <c r="M25" s="8">
        <f t="shared" si="3"/>
        <v>11.11111111111111</v>
      </c>
    </row>
    <row r="26" spans="1:13" ht="12" customHeight="1">
      <c r="A26" s="70"/>
      <c r="B26" s="3"/>
      <c r="C26" s="3"/>
      <c r="D26" s="3"/>
      <c r="E26" s="3"/>
      <c r="F26" s="3"/>
      <c r="G26" s="4"/>
      <c r="H26" s="11"/>
      <c r="I26" s="5"/>
      <c r="J26" s="5"/>
      <c r="K26" s="5"/>
      <c r="L26" s="5"/>
      <c r="M26" s="6"/>
    </row>
    <row r="27" spans="1:13" ht="15" customHeight="1">
      <c r="A27" s="73" t="s">
        <v>15</v>
      </c>
      <c r="B27" s="3">
        <v>66054</v>
      </c>
      <c r="C27" s="3">
        <v>4106</v>
      </c>
      <c r="D27" s="3">
        <v>61948</v>
      </c>
      <c r="E27" s="3">
        <v>21918</v>
      </c>
      <c r="F27" s="3">
        <v>29781</v>
      </c>
      <c r="G27" s="4">
        <v>10248</v>
      </c>
      <c r="H27" s="11">
        <v>82616</v>
      </c>
      <c r="I27" s="5">
        <v>6144</v>
      </c>
      <c r="J27" s="5">
        <v>76472</v>
      </c>
      <c r="K27" s="5">
        <v>38752</v>
      </c>
      <c r="L27" s="5">
        <v>32037</v>
      </c>
      <c r="M27" s="6">
        <v>5683</v>
      </c>
    </row>
    <row r="28" spans="1:13" ht="15" customHeight="1">
      <c r="A28" s="52" t="s">
        <v>12</v>
      </c>
      <c r="B28" s="3">
        <f>+B27/$B$27*100</f>
        <v>100</v>
      </c>
      <c r="C28" s="7">
        <f>+C27/$B$27*100</f>
        <v>6.216126199775942</v>
      </c>
      <c r="D28" s="7">
        <f>+D27/$B$27*100</f>
        <v>93.78387380022406</v>
      </c>
      <c r="E28" s="7">
        <f>E27/D27*100</f>
        <v>35.38128753147801</v>
      </c>
      <c r="F28" s="7">
        <f>F27/D27*100</f>
        <v>48.07419125718344</v>
      </c>
      <c r="G28" s="8">
        <f>G27/D27*100</f>
        <v>16.542906954219667</v>
      </c>
      <c r="H28" s="11">
        <f>+H27/$H$27*100</f>
        <v>100</v>
      </c>
      <c r="I28" s="12">
        <f>+I27/$H$27*100</f>
        <v>7.436816113101578</v>
      </c>
      <c r="J28" s="12">
        <f>+J27/$H$27*100</f>
        <v>92.56318388689843</v>
      </c>
      <c r="K28" s="7">
        <f>K27/J27*100</f>
        <v>50.6747567737211</v>
      </c>
      <c r="L28" s="7">
        <f>L27/J27*100</f>
        <v>41.89376503818391</v>
      </c>
      <c r="M28" s="8">
        <f>M27/J27*100</f>
        <v>7.43147818809499</v>
      </c>
    </row>
    <row r="29" spans="1:13" ht="15" customHeight="1">
      <c r="A29" s="52" t="s">
        <v>16</v>
      </c>
      <c r="B29" s="7">
        <f aca="true" t="shared" si="4" ref="B29:M29">+B27/B32*100</f>
        <v>98.84476102115943</v>
      </c>
      <c r="C29" s="7">
        <f t="shared" si="4"/>
        <v>346.7905405405405</v>
      </c>
      <c r="D29" s="7">
        <f t="shared" si="4"/>
        <v>94.37250540812285</v>
      </c>
      <c r="E29" s="7">
        <f t="shared" si="4"/>
        <v>93.95576131687243</v>
      </c>
      <c r="F29" s="7">
        <f t="shared" si="4"/>
        <v>91.54933907162619</v>
      </c>
      <c r="G29" s="8">
        <f t="shared" si="4"/>
        <v>104.74243663123465</v>
      </c>
      <c r="H29" s="7">
        <f t="shared" si="4"/>
        <v>97.32697178535666</v>
      </c>
      <c r="I29" s="7">
        <f t="shared" si="4"/>
        <v>346.7268623024831</v>
      </c>
      <c r="J29" s="7">
        <f t="shared" si="4"/>
        <v>92.00967357693742</v>
      </c>
      <c r="K29" s="7">
        <f t="shared" si="4"/>
        <v>93.77147558437787</v>
      </c>
      <c r="L29" s="7">
        <f t="shared" si="4"/>
        <v>89.14519450164171</v>
      </c>
      <c r="M29" s="8">
        <f t="shared" si="4"/>
        <v>97.14529914529915</v>
      </c>
    </row>
    <row r="30" spans="1:13" ht="15" customHeight="1">
      <c r="A30" s="52" t="s">
        <v>17</v>
      </c>
      <c r="B30" s="7">
        <f aca="true" t="shared" si="5" ref="B30:M30">+B27/B7</f>
        <v>1.6156837805444806</v>
      </c>
      <c r="C30" s="7">
        <f t="shared" si="5"/>
        <v>0.40693756194251735</v>
      </c>
      <c r="D30" s="7">
        <f t="shared" si="5"/>
        <v>2.0117559185529177</v>
      </c>
      <c r="E30" s="7">
        <f t="shared" si="5"/>
        <v>1.0055973573132684</v>
      </c>
      <c r="F30" s="7">
        <f t="shared" si="5"/>
        <v>3.6935383852164207</v>
      </c>
      <c r="G30" s="8">
        <f t="shared" si="5"/>
        <v>10.972162740899357</v>
      </c>
      <c r="H30" s="7">
        <f t="shared" si="5"/>
        <v>1.0709045187047934</v>
      </c>
      <c r="I30" s="7">
        <f t="shared" si="5"/>
        <v>0.25581879502019406</v>
      </c>
      <c r="J30" s="7">
        <f t="shared" si="5"/>
        <v>1.4393645654915395</v>
      </c>
      <c r="K30" s="7">
        <f t="shared" si="5"/>
        <v>0.9007065823726292</v>
      </c>
      <c r="L30" s="7">
        <f t="shared" si="5"/>
        <v>3.3557138368073742</v>
      </c>
      <c r="M30" s="8">
        <f t="shared" si="5"/>
        <v>10.184587813620071</v>
      </c>
    </row>
    <row r="31" spans="1:13" ht="12.75" customHeight="1">
      <c r="A31" s="70"/>
      <c r="B31" s="3"/>
      <c r="C31" s="3"/>
      <c r="D31" s="3"/>
      <c r="E31" s="3"/>
      <c r="F31" s="3"/>
      <c r="G31" s="4"/>
      <c r="H31" s="11"/>
      <c r="I31" s="5"/>
      <c r="J31" s="5"/>
      <c r="K31" s="5"/>
      <c r="L31" s="5"/>
      <c r="M31" s="6"/>
    </row>
    <row r="32" spans="1:13" ht="15" customHeight="1">
      <c r="A32" s="71" t="s">
        <v>33</v>
      </c>
      <c r="B32" s="3">
        <v>66826</v>
      </c>
      <c r="C32" s="3">
        <v>1184</v>
      </c>
      <c r="D32" s="3">
        <v>65642</v>
      </c>
      <c r="E32" s="3">
        <v>23328</v>
      </c>
      <c r="F32" s="3">
        <v>32530</v>
      </c>
      <c r="G32" s="4">
        <v>9784</v>
      </c>
      <c r="H32" s="11">
        <v>84885</v>
      </c>
      <c r="I32" s="5">
        <v>1772</v>
      </c>
      <c r="J32" s="5">
        <v>83113</v>
      </c>
      <c r="K32" s="5">
        <v>41326</v>
      </c>
      <c r="L32" s="5">
        <v>35938</v>
      </c>
      <c r="M32" s="6">
        <v>5850</v>
      </c>
    </row>
    <row r="33" spans="1:13" ht="15" customHeight="1">
      <c r="A33" s="52" t="s">
        <v>12</v>
      </c>
      <c r="B33" s="3">
        <f>+B32/$B$32*100</f>
        <v>100</v>
      </c>
      <c r="C33" s="7">
        <f>+C32/$B$32*100</f>
        <v>1.7717654805016012</v>
      </c>
      <c r="D33" s="7">
        <f>+D32/$B$32*100</f>
        <v>98.2282345194984</v>
      </c>
      <c r="E33" s="7">
        <f>E32/D32*100</f>
        <v>35.53822247951007</v>
      </c>
      <c r="F33" s="7">
        <f>F32/D32*100</f>
        <v>49.55668626793821</v>
      </c>
      <c r="G33" s="8">
        <f>G32/D32*100</f>
        <v>14.905091252551719</v>
      </c>
      <c r="H33" s="11">
        <f>+H32/$H$32*100</f>
        <v>100</v>
      </c>
      <c r="I33" s="12">
        <f>+I32/$H$32*100</f>
        <v>2.087530187901278</v>
      </c>
      <c r="J33" s="12">
        <f>+J32/$H$32*100</f>
        <v>97.91246981209872</v>
      </c>
      <c r="K33" s="7">
        <f>K32/J32*100</f>
        <v>49.72266673083633</v>
      </c>
      <c r="L33" s="7">
        <f>L32/J32*100</f>
        <v>43.23992636530988</v>
      </c>
      <c r="M33" s="8">
        <f>M32/J32*100</f>
        <v>7.038610085064912</v>
      </c>
    </row>
    <row r="34" spans="1:13" ht="15" customHeight="1">
      <c r="A34" s="52" t="s">
        <v>17</v>
      </c>
      <c r="B34" s="7">
        <f aca="true" t="shared" si="6" ref="B34:M34">+B32/B7</f>
        <v>1.6345669349118215</v>
      </c>
      <c r="C34" s="7">
        <f t="shared" si="6"/>
        <v>0.11734390485629335</v>
      </c>
      <c r="D34" s="7">
        <f t="shared" si="6"/>
        <v>2.1317182476536876</v>
      </c>
      <c r="E34" s="7">
        <f t="shared" si="6"/>
        <v>1.0702881262616994</v>
      </c>
      <c r="F34" s="7">
        <f t="shared" si="6"/>
        <v>4.034478481954608</v>
      </c>
      <c r="G34" s="8">
        <f t="shared" si="6"/>
        <v>10.475374732334046</v>
      </c>
      <c r="H34" s="7">
        <f t="shared" si="6"/>
        <v>1.1003162834106759</v>
      </c>
      <c r="I34" s="7">
        <f t="shared" si="6"/>
        <v>0.07378107174085023</v>
      </c>
      <c r="J34" s="7">
        <f t="shared" si="6"/>
        <v>1.5643622127275123</v>
      </c>
      <c r="K34" s="7">
        <f t="shared" si="6"/>
        <v>0.9605336556340647</v>
      </c>
      <c r="L34" s="7">
        <f t="shared" si="6"/>
        <v>3.764323871373206</v>
      </c>
      <c r="M34" s="8">
        <f t="shared" si="6"/>
        <v>10.483870967741936</v>
      </c>
    </row>
    <row r="35" spans="1:13" ht="13.5" customHeight="1">
      <c r="A35" s="74"/>
      <c r="B35" s="31"/>
      <c r="C35" s="31"/>
      <c r="D35" s="31"/>
      <c r="E35" s="31"/>
      <c r="F35" s="11"/>
      <c r="G35" s="6"/>
      <c r="H35" s="11"/>
      <c r="I35" s="5"/>
      <c r="J35" s="5"/>
      <c r="K35" s="5"/>
      <c r="L35" s="5"/>
      <c r="M35" s="6"/>
    </row>
    <row r="36" spans="1:13" ht="12.75">
      <c r="A36" s="75" t="s">
        <v>34</v>
      </c>
      <c r="B36" s="3">
        <v>3872</v>
      </c>
      <c r="C36" s="3">
        <v>719</v>
      </c>
      <c r="D36" s="3">
        <v>3153</v>
      </c>
      <c r="E36" s="3">
        <v>1802</v>
      </c>
      <c r="F36" s="3">
        <v>1148</v>
      </c>
      <c r="G36" s="4">
        <v>203</v>
      </c>
      <c r="H36" s="11">
        <v>5380</v>
      </c>
      <c r="I36" s="5">
        <v>1301</v>
      </c>
      <c r="J36" s="5">
        <v>4079</v>
      </c>
      <c r="K36" s="5">
        <v>2915</v>
      </c>
      <c r="L36" s="5">
        <v>1065</v>
      </c>
      <c r="M36" s="6">
        <v>100</v>
      </c>
    </row>
    <row r="37" spans="1:13" ht="15" customHeight="1">
      <c r="A37" s="52" t="s">
        <v>12</v>
      </c>
      <c r="B37" s="9">
        <f>+B36/$B$36*100</f>
        <v>100</v>
      </c>
      <c r="C37" s="7">
        <f>+C36/$B$36*100</f>
        <v>18.569214876033058</v>
      </c>
      <c r="D37" s="7">
        <f>+D36/$B$36*100</f>
        <v>81.43078512396694</v>
      </c>
      <c r="E37" s="7">
        <f>E36/D36*100</f>
        <v>57.15191880748493</v>
      </c>
      <c r="F37" s="7">
        <f>F36/D36*100</f>
        <v>36.40976847446876</v>
      </c>
      <c r="G37" s="8">
        <f>G36/D36*100</f>
        <v>6.438312718046305</v>
      </c>
      <c r="H37" s="32">
        <f>+H36/$H$36*100</f>
        <v>100</v>
      </c>
      <c r="I37" s="12">
        <f>+I36/$H$36*100</f>
        <v>24.182156133828997</v>
      </c>
      <c r="J37" s="12">
        <f>+J36/$H$36*100</f>
        <v>75.817843866171</v>
      </c>
      <c r="K37" s="7">
        <f>K36/J36*100</f>
        <v>71.46359401814169</v>
      </c>
      <c r="L37" s="7">
        <f>L36/J36*100</f>
        <v>26.10934052463839</v>
      </c>
      <c r="M37" s="8">
        <f>M36/J36*100</f>
        <v>2.4515812699190977</v>
      </c>
    </row>
    <row r="38" spans="1:13" ht="15" customHeight="1">
      <c r="A38" s="52" t="s">
        <v>18</v>
      </c>
      <c r="B38" s="7">
        <f aca="true" t="shared" si="7" ref="B38:M38">+B36/B32*100</f>
        <v>5.794151976775506</v>
      </c>
      <c r="C38" s="7">
        <f t="shared" si="7"/>
        <v>60.72635135135135</v>
      </c>
      <c r="D38" s="7">
        <f t="shared" si="7"/>
        <v>4.8033271381127935</v>
      </c>
      <c r="E38" s="7">
        <f t="shared" si="7"/>
        <v>7.724622770919068</v>
      </c>
      <c r="F38" s="7">
        <f t="shared" si="7"/>
        <v>3.529050107592991</v>
      </c>
      <c r="G38" s="8">
        <f t="shared" si="7"/>
        <v>2.0748160261651676</v>
      </c>
      <c r="H38" s="7">
        <f t="shared" si="7"/>
        <v>6.337986687871827</v>
      </c>
      <c r="I38" s="7">
        <f t="shared" si="7"/>
        <v>73.41986455981942</v>
      </c>
      <c r="J38" s="7">
        <f t="shared" si="7"/>
        <v>4.907776160167483</v>
      </c>
      <c r="K38" s="7">
        <f t="shared" si="7"/>
        <v>7.05367081256352</v>
      </c>
      <c r="L38" s="7">
        <f t="shared" si="7"/>
        <v>2.9634370304413156</v>
      </c>
      <c r="M38" s="8">
        <f t="shared" si="7"/>
        <v>1.7094017094017095</v>
      </c>
    </row>
    <row r="39" spans="1:13" ht="15" customHeight="1">
      <c r="A39" s="52" t="s">
        <v>17</v>
      </c>
      <c r="B39" s="7">
        <f aca="true" t="shared" si="8" ref="B39:M39">+B36/B7</f>
        <v>0.09470929237091212</v>
      </c>
      <c r="C39" s="7">
        <f t="shared" si="8"/>
        <v>0.07125867195242815</v>
      </c>
      <c r="D39" s="7">
        <f t="shared" si="8"/>
        <v>0.10239340109765206</v>
      </c>
      <c r="E39" s="7">
        <f t="shared" si="8"/>
        <v>0.08267572031565425</v>
      </c>
      <c r="F39" s="7">
        <f t="shared" si="8"/>
        <v>0.14237876720823514</v>
      </c>
      <c r="G39" s="8">
        <f t="shared" si="8"/>
        <v>0.21734475374732334</v>
      </c>
      <c r="H39" s="7">
        <f t="shared" si="8"/>
        <v>0.06973789956705467</v>
      </c>
      <c r="I39" s="7">
        <f t="shared" si="8"/>
        <v>0.054169962942915435</v>
      </c>
      <c r="J39" s="7">
        <f t="shared" si="8"/>
        <v>0.07677539573490937</v>
      </c>
      <c r="K39" s="7">
        <f t="shared" si="8"/>
        <v>0.06775288211230941</v>
      </c>
      <c r="L39" s="7">
        <f t="shared" si="8"/>
        <v>0.11155336755001571</v>
      </c>
      <c r="M39" s="8">
        <f t="shared" si="8"/>
        <v>0.17921146953405018</v>
      </c>
    </row>
    <row r="40" spans="1:13" ht="12.75" customHeight="1">
      <c r="A40" s="76"/>
      <c r="B40" s="3"/>
      <c r="C40" s="3"/>
      <c r="D40" s="3"/>
      <c r="E40" s="3"/>
      <c r="F40" s="3"/>
      <c r="G40" s="4"/>
      <c r="H40" s="11"/>
      <c r="I40" s="5"/>
      <c r="J40" s="5"/>
      <c r="K40" s="5"/>
      <c r="L40" s="5"/>
      <c r="M40" s="6"/>
    </row>
    <row r="41" spans="1:13" ht="15" customHeight="1">
      <c r="A41" s="75" t="s">
        <v>35</v>
      </c>
      <c r="B41" s="3">
        <v>58581</v>
      </c>
      <c r="C41" s="3">
        <v>14</v>
      </c>
      <c r="D41" s="3">
        <v>58567</v>
      </c>
      <c r="E41" s="3">
        <v>19988</v>
      </c>
      <c r="F41" s="3">
        <v>29615</v>
      </c>
      <c r="G41" s="4">
        <v>8964</v>
      </c>
      <c r="H41" s="11">
        <v>75037</v>
      </c>
      <c r="I41" s="5">
        <v>94</v>
      </c>
      <c r="J41" s="5">
        <v>74943</v>
      </c>
      <c r="K41" s="5">
        <v>36535</v>
      </c>
      <c r="L41" s="5">
        <v>33183</v>
      </c>
      <c r="M41" s="6">
        <v>5224</v>
      </c>
    </row>
    <row r="42" spans="1:13" ht="15" customHeight="1">
      <c r="A42" s="52" t="s">
        <v>12</v>
      </c>
      <c r="B42" s="3">
        <f>+B41/$B$41*100</f>
        <v>100</v>
      </c>
      <c r="C42" s="7">
        <f>+C41/$B$41*100</f>
        <v>0.0238985336542565</v>
      </c>
      <c r="D42" s="7">
        <f>+D41/$B$41*100</f>
        <v>99.97610146634574</v>
      </c>
      <c r="E42" s="7">
        <f>E41/D41*100</f>
        <v>34.12843410111496</v>
      </c>
      <c r="F42" s="7">
        <f>F41/D41*100</f>
        <v>50.56601840626974</v>
      </c>
      <c r="G42" s="8">
        <f>G41/D41*100</f>
        <v>15.305547492615295</v>
      </c>
      <c r="H42" s="11">
        <f>+H41/$H$41*100</f>
        <v>100</v>
      </c>
      <c r="I42" s="12">
        <f>+I41/$H$41*100</f>
        <v>0.12527153271052946</v>
      </c>
      <c r="J42" s="12">
        <f>+J41/$H$41*100</f>
        <v>99.87472846728947</v>
      </c>
      <c r="K42" s="7">
        <f>K41/J41*100</f>
        <v>48.75038362488825</v>
      </c>
      <c r="L42" s="7">
        <f>L41/J41*100</f>
        <v>44.27765101477122</v>
      </c>
      <c r="M42" s="8">
        <f>M41/J41*100</f>
        <v>6.970631012903141</v>
      </c>
    </row>
    <row r="43" spans="1:13" ht="15" customHeight="1">
      <c r="A43" s="52" t="s">
        <v>16</v>
      </c>
      <c r="B43" s="7">
        <f aca="true" t="shared" si="9" ref="B43:M43">+B41/B32*100</f>
        <v>87.66198784904078</v>
      </c>
      <c r="C43" s="7">
        <f t="shared" si="9"/>
        <v>1.1824324324324325</v>
      </c>
      <c r="D43" s="7">
        <f t="shared" si="9"/>
        <v>89.22183967581732</v>
      </c>
      <c r="E43" s="7">
        <f t="shared" si="9"/>
        <v>85.68244170096023</v>
      </c>
      <c r="F43" s="7">
        <f t="shared" si="9"/>
        <v>91.0390408853366</v>
      </c>
      <c r="G43" s="8">
        <f t="shared" si="9"/>
        <v>91.61896974652494</v>
      </c>
      <c r="H43" s="7">
        <f t="shared" si="9"/>
        <v>88.39842139365022</v>
      </c>
      <c r="I43" s="7">
        <f t="shared" si="9"/>
        <v>5.304740406320542</v>
      </c>
      <c r="J43" s="7">
        <f t="shared" si="9"/>
        <v>90.17000950513156</v>
      </c>
      <c r="K43" s="7">
        <f t="shared" si="9"/>
        <v>88.4068141121812</v>
      </c>
      <c r="L43" s="7">
        <f t="shared" si="9"/>
        <v>92.33401970059548</v>
      </c>
      <c r="M43" s="8">
        <f t="shared" si="9"/>
        <v>89.2991452991453</v>
      </c>
    </row>
    <row r="44" spans="1:13" ht="15" customHeight="1">
      <c r="A44" s="77" t="s">
        <v>17</v>
      </c>
      <c r="B44" s="33">
        <f aca="true" t="shared" si="10" ref="B44:M44">+B41/B7</f>
        <v>1.4328938678668395</v>
      </c>
      <c r="C44" s="33">
        <f t="shared" si="10"/>
        <v>0.0013875123885034688</v>
      </c>
      <c r="D44" s="33">
        <f t="shared" si="10"/>
        <v>1.9019582372617154</v>
      </c>
      <c r="E44" s="33">
        <f t="shared" si="10"/>
        <v>0.9170489998164801</v>
      </c>
      <c r="F44" s="33">
        <f t="shared" si="10"/>
        <v>3.672950514696763</v>
      </c>
      <c r="G44" s="34">
        <f t="shared" si="10"/>
        <v>9.597430406852249</v>
      </c>
      <c r="H44" s="33">
        <f t="shared" si="10"/>
        <v>0.97266222487232</v>
      </c>
      <c r="I44" s="33">
        <f t="shared" si="10"/>
        <v>0.003913894324853229</v>
      </c>
      <c r="J44" s="33">
        <f t="shared" si="10"/>
        <v>1.4105855559110843</v>
      </c>
      <c r="K44" s="33">
        <f t="shared" si="10"/>
        <v>0.8491772034213462</v>
      </c>
      <c r="L44" s="33">
        <f t="shared" si="10"/>
        <v>3.475751544987954</v>
      </c>
      <c r="M44" s="34">
        <f t="shared" si="10"/>
        <v>9.362007168458781</v>
      </c>
    </row>
    <row r="45" spans="1:13" ht="15" customHeight="1">
      <c r="A45" s="95" t="s">
        <v>29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5" customHeight="1">
      <c r="A46" s="78" t="s">
        <v>19</v>
      </c>
      <c r="B46" s="20"/>
      <c r="C46" s="20"/>
      <c r="D46" s="3">
        <v>103066</v>
      </c>
      <c r="E46" s="3">
        <v>36219</v>
      </c>
      <c r="F46" s="3">
        <v>51822</v>
      </c>
      <c r="G46" s="4">
        <v>15025</v>
      </c>
      <c r="H46" s="20"/>
      <c r="I46" s="21"/>
      <c r="J46" s="5">
        <v>135793</v>
      </c>
      <c r="K46" s="5">
        <v>66912</v>
      </c>
      <c r="L46" s="5">
        <v>60126</v>
      </c>
      <c r="M46" s="6">
        <v>8755</v>
      </c>
    </row>
    <row r="47" spans="1:13" ht="15" customHeight="1">
      <c r="A47" s="52" t="s">
        <v>8</v>
      </c>
      <c r="B47" s="20"/>
      <c r="C47" s="20"/>
      <c r="D47" s="3">
        <f>+D46/$D$46*100</f>
        <v>100</v>
      </c>
      <c r="E47" s="7">
        <f>+E46/$D$46*100</f>
        <v>35.14155977723013</v>
      </c>
      <c r="F47" s="7">
        <f>+F46/$D$46*100</f>
        <v>50.280402848660074</v>
      </c>
      <c r="G47" s="8">
        <f>+G46/$D$46*100</f>
        <v>14.578037374109792</v>
      </c>
      <c r="H47" s="20"/>
      <c r="I47" s="21"/>
      <c r="J47" s="5">
        <v>100</v>
      </c>
      <c r="K47" s="12">
        <f>K46/J46*100</f>
        <v>49.274999447688764</v>
      </c>
      <c r="L47" s="12">
        <f>L46/J46*100</f>
        <v>44.27768736238245</v>
      </c>
      <c r="M47" s="16">
        <f>M46/J46*100</f>
        <v>6.4473131899287885</v>
      </c>
    </row>
    <row r="48" spans="1:13" ht="9" customHeight="1">
      <c r="A48" s="76"/>
      <c r="B48" s="11"/>
      <c r="C48" s="11"/>
      <c r="D48" s="3"/>
      <c r="E48" s="3"/>
      <c r="F48" s="3"/>
      <c r="G48" s="4"/>
      <c r="H48" s="11"/>
      <c r="I48" s="5"/>
      <c r="J48" s="5"/>
      <c r="K48" s="5"/>
      <c r="L48" s="5"/>
      <c r="M48" s="6"/>
    </row>
    <row r="49" spans="1:13" ht="15" customHeight="1">
      <c r="A49" s="35" t="s">
        <v>28</v>
      </c>
      <c r="B49" s="23"/>
      <c r="C49" s="23"/>
      <c r="D49" s="3">
        <v>183.8</v>
      </c>
      <c r="E49" s="3">
        <v>191.7</v>
      </c>
      <c r="F49" s="3">
        <v>181.2</v>
      </c>
      <c r="G49" s="4">
        <v>174.9</v>
      </c>
      <c r="H49" s="20"/>
      <c r="I49" s="21"/>
      <c r="J49" s="5">
        <v>204.37</v>
      </c>
      <c r="K49" s="5">
        <v>210.34</v>
      </c>
      <c r="L49" s="5">
        <v>200.57</v>
      </c>
      <c r="M49" s="6">
        <v>188.04</v>
      </c>
    </row>
    <row r="50" spans="1:13" ht="9.75" customHeight="1">
      <c r="A50" s="79"/>
      <c r="B50" s="11"/>
      <c r="C50" s="11"/>
      <c r="D50" s="11"/>
      <c r="E50" s="11"/>
      <c r="F50" s="11"/>
      <c r="G50" s="6"/>
      <c r="H50" s="11"/>
      <c r="I50" s="5"/>
      <c r="J50" s="5"/>
      <c r="K50" s="5"/>
      <c r="L50" s="5"/>
      <c r="M50" s="6"/>
    </row>
    <row r="51" spans="1:13" ht="15" customHeight="1">
      <c r="A51" s="80" t="s">
        <v>20</v>
      </c>
      <c r="B51" s="3"/>
      <c r="C51" s="3"/>
      <c r="D51" s="3"/>
      <c r="E51" s="3"/>
      <c r="F51" s="3"/>
      <c r="G51" s="4"/>
      <c r="H51" s="11"/>
      <c r="I51" s="5"/>
      <c r="J51" s="5"/>
      <c r="K51" s="5"/>
      <c r="L51" s="5"/>
      <c r="M51" s="6"/>
    </row>
    <row r="52" spans="1:13" ht="15" customHeight="1">
      <c r="A52" s="52" t="s">
        <v>52</v>
      </c>
      <c r="B52" s="20"/>
      <c r="C52" s="20"/>
      <c r="D52" s="3">
        <v>20076</v>
      </c>
      <c r="E52" s="3">
        <v>13353</v>
      </c>
      <c r="F52" s="3">
        <v>5995</v>
      </c>
      <c r="G52" s="4">
        <v>728</v>
      </c>
      <c r="H52" s="20"/>
      <c r="I52" s="21"/>
      <c r="J52" s="5">
        <v>41685</v>
      </c>
      <c r="K52" s="5">
        <v>32131</v>
      </c>
      <c r="L52" s="5">
        <v>9032</v>
      </c>
      <c r="M52" s="6">
        <v>522</v>
      </c>
    </row>
    <row r="53" spans="1:13" ht="15" customHeight="1">
      <c r="A53" s="52" t="s">
        <v>66</v>
      </c>
      <c r="B53" s="20"/>
      <c r="C53" s="20"/>
      <c r="D53" s="7">
        <f>+D52/D7*100</f>
        <v>65.19663559899978</v>
      </c>
      <c r="E53" s="7">
        <f>+E52/E7*100</f>
        <v>61.2635345935034</v>
      </c>
      <c r="F53" s="7">
        <f>+F52/F7*100</f>
        <v>74.35197817189632</v>
      </c>
      <c r="G53" s="8">
        <f>+G52/G7*100</f>
        <v>77.94432548179871</v>
      </c>
      <c r="H53" s="20"/>
      <c r="I53" s="21"/>
      <c r="J53" s="7">
        <f>+J52/J7*100</f>
        <v>78.45997477836963</v>
      </c>
      <c r="K53" s="7">
        <f>+K52/K7*100</f>
        <v>74.68157307549275</v>
      </c>
      <c r="L53" s="7">
        <f>+L52/L7*100</f>
        <v>94.60563527809784</v>
      </c>
      <c r="M53" s="8">
        <f>+M52/M7*100</f>
        <v>93.54838709677419</v>
      </c>
    </row>
    <row r="54" spans="1:13" ht="15" customHeight="1">
      <c r="A54" s="52" t="s">
        <v>67</v>
      </c>
      <c r="B54" s="20"/>
      <c r="C54" s="20"/>
      <c r="D54" s="3">
        <v>27361</v>
      </c>
      <c r="E54" s="3">
        <v>9580</v>
      </c>
      <c r="F54" s="3">
        <v>13536</v>
      </c>
      <c r="G54" s="4">
        <v>4245</v>
      </c>
      <c r="H54" s="20"/>
      <c r="I54" s="21"/>
      <c r="J54" s="5">
        <v>56217</v>
      </c>
      <c r="K54" s="5">
        <v>27275</v>
      </c>
      <c r="L54" s="5">
        <v>25172</v>
      </c>
      <c r="M54" s="6">
        <v>3770</v>
      </c>
    </row>
    <row r="55" spans="1:13" ht="15" customHeight="1">
      <c r="A55" s="52" t="s">
        <v>68</v>
      </c>
      <c r="B55" s="20"/>
      <c r="C55" s="20"/>
      <c r="D55" s="7">
        <f>+D54/D41*100</f>
        <v>46.717434732870046</v>
      </c>
      <c r="E55" s="7">
        <f>+E54/E41*100</f>
        <v>47.92875725435261</v>
      </c>
      <c r="F55" s="7">
        <f>+F54/F41*100</f>
        <v>45.706567617761266</v>
      </c>
      <c r="G55" s="8">
        <f>+G54/G41*100</f>
        <v>47.35609103078983</v>
      </c>
      <c r="H55" s="20"/>
      <c r="I55" s="21"/>
      <c r="J55" s="7">
        <f>+J54/J41*100</f>
        <v>75.01300988751451</v>
      </c>
      <c r="K55" s="7">
        <f>+K54/K41*100</f>
        <v>74.65444094703709</v>
      </c>
      <c r="L55" s="7">
        <f>+L54/L41*100</f>
        <v>75.85812012174908</v>
      </c>
      <c r="M55" s="8">
        <f>+M54/M41*100</f>
        <v>72.16692189892802</v>
      </c>
    </row>
    <row r="56" spans="1:13" ht="12" customHeight="1">
      <c r="A56" s="52"/>
      <c r="B56" s="11"/>
      <c r="C56" s="11"/>
      <c r="D56" s="7"/>
      <c r="E56" s="7"/>
      <c r="F56" s="7"/>
      <c r="G56" s="8"/>
      <c r="H56" s="11"/>
      <c r="I56" s="5"/>
      <c r="J56" s="5"/>
      <c r="K56" s="5"/>
      <c r="L56" s="5"/>
      <c r="M56" s="6"/>
    </row>
    <row r="57" spans="1:13" ht="15" customHeight="1">
      <c r="A57" s="35" t="s">
        <v>31</v>
      </c>
      <c r="B57" s="36"/>
      <c r="C57" s="36"/>
      <c r="D57" s="36"/>
      <c r="E57" s="36"/>
      <c r="F57" s="11"/>
      <c r="G57" s="6"/>
      <c r="H57" s="11"/>
      <c r="I57" s="5"/>
      <c r="J57" s="5"/>
      <c r="K57" s="5"/>
      <c r="L57" s="5"/>
      <c r="M57" s="6"/>
    </row>
    <row r="58" spans="1:13" ht="15" customHeight="1">
      <c r="A58" s="81" t="s">
        <v>24</v>
      </c>
      <c r="B58" s="11"/>
      <c r="C58" s="11"/>
      <c r="D58" s="11"/>
      <c r="E58" s="11"/>
      <c r="F58" s="11"/>
      <c r="G58" s="6"/>
      <c r="H58" s="11"/>
      <c r="I58" s="5"/>
      <c r="J58" s="5"/>
      <c r="K58" s="5"/>
      <c r="L58" s="5"/>
      <c r="M58" s="6"/>
    </row>
    <row r="59" spans="1:13" ht="15" customHeight="1">
      <c r="A59" s="52" t="s">
        <v>52</v>
      </c>
      <c r="B59" s="3">
        <v>24290</v>
      </c>
      <c r="C59" s="3">
        <v>2438</v>
      </c>
      <c r="D59" s="3">
        <v>21852</v>
      </c>
      <c r="E59" s="3">
        <v>14029</v>
      </c>
      <c r="F59" s="3">
        <v>6976</v>
      </c>
      <c r="G59" s="4">
        <v>847</v>
      </c>
      <c r="H59" s="11">
        <v>43668</v>
      </c>
      <c r="I59" s="5">
        <v>6167</v>
      </c>
      <c r="J59" s="5">
        <v>37501</v>
      </c>
      <c r="K59" s="5">
        <v>28556</v>
      </c>
      <c r="L59" s="5">
        <v>8435</v>
      </c>
      <c r="M59" s="6">
        <v>510</v>
      </c>
    </row>
    <row r="60" spans="1:13" ht="15" customHeight="1">
      <c r="A60" s="52" t="s">
        <v>50</v>
      </c>
      <c r="B60" s="7">
        <f aca="true" t="shared" si="11" ref="B60:M60">+B59/B7*100</f>
        <v>59.4134481324756</v>
      </c>
      <c r="C60" s="7">
        <f t="shared" si="11"/>
        <v>24.162537165510408</v>
      </c>
      <c r="D60" s="7">
        <f t="shared" si="11"/>
        <v>70.96418017081805</v>
      </c>
      <c r="E60" s="7">
        <f t="shared" si="11"/>
        <v>64.36502110478986</v>
      </c>
      <c r="F60" s="7">
        <f t="shared" si="11"/>
        <v>86.5186655091157</v>
      </c>
      <c r="G60" s="8">
        <f t="shared" si="11"/>
        <v>90.68522483940042</v>
      </c>
      <c r="H60" s="7">
        <f>+H59/H7*100</f>
        <v>56.60436056308817</v>
      </c>
      <c r="I60" s="7">
        <f t="shared" si="11"/>
        <v>25.6776450014573</v>
      </c>
      <c r="J60" s="7">
        <f t="shared" si="11"/>
        <v>70.58480302659564</v>
      </c>
      <c r="K60" s="7">
        <f t="shared" si="11"/>
        <v>66.37225734473782</v>
      </c>
      <c r="L60" s="7">
        <f t="shared" si="11"/>
        <v>88.35236199853357</v>
      </c>
      <c r="M60" s="8">
        <f t="shared" si="11"/>
        <v>91.39784946236558</v>
      </c>
    </row>
    <row r="61" spans="1:13" ht="15" customHeight="1">
      <c r="A61" s="52" t="s">
        <v>53</v>
      </c>
      <c r="B61" s="3">
        <v>65088</v>
      </c>
      <c r="C61" s="3">
        <v>4381</v>
      </c>
      <c r="D61" s="3">
        <v>60707</v>
      </c>
      <c r="E61" s="3">
        <v>32196</v>
      </c>
      <c r="F61" s="3">
        <v>23960</v>
      </c>
      <c r="G61" s="4">
        <v>4551</v>
      </c>
      <c r="H61" s="11">
        <v>110351</v>
      </c>
      <c r="I61" s="5">
        <v>11175</v>
      </c>
      <c r="J61" s="5">
        <v>99176</v>
      </c>
      <c r="K61" s="5">
        <v>66902</v>
      </c>
      <c r="L61" s="5">
        <v>29638</v>
      </c>
      <c r="M61" s="6">
        <v>2636</v>
      </c>
    </row>
    <row r="62" spans="1:13" ht="15" customHeight="1">
      <c r="A62" s="52" t="s">
        <v>49</v>
      </c>
      <c r="B62" s="3">
        <f>+B61/$B$61*100</f>
        <v>100</v>
      </c>
      <c r="C62" s="7">
        <f>+C61/$B$61*100</f>
        <v>6.730887413962636</v>
      </c>
      <c r="D62" s="7">
        <f>+D61/$B$61*100</f>
        <v>93.26911258603737</v>
      </c>
      <c r="E62" s="7">
        <f>E61/D61*100</f>
        <v>53.03507009076384</v>
      </c>
      <c r="F62" s="7">
        <f>F61/D61*100</f>
        <v>39.46826560363714</v>
      </c>
      <c r="G62" s="8">
        <f>G61/D61*100</f>
        <v>7.496664305599025</v>
      </c>
      <c r="H62" s="9">
        <f>+H61/$H$61*100</f>
        <v>100</v>
      </c>
      <c r="I62" s="7">
        <f>+I61/$H$61*100</f>
        <v>10.126777283395711</v>
      </c>
      <c r="J62" s="7">
        <f>+J61/$H$61*100</f>
        <v>89.87322271660429</v>
      </c>
      <c r="K62" s="7">
        <f>K61/J61*100</f>
        <v>67.45785270629992</v>
      </c>
      <c r="L62" s="7">
        <f>L61/J61*100</f>
        <v>29.884246188594016</v>
      </c>
      <c r="M62" s="8">
        <f>M61/J61*100</f>
        <v>2.6579011051060744</v>
      </c>
    </row>
    <row r="63" spans="1:13" ht="15" customHeight="1">
      <c r="A63" s="52" t="s">
        <v>54</v>
      </c>
      <c r="B63" s="7">
        <f aca="true" t="shared" si="12" ref="B63:M63">+B61/B7</f>
        <v>1.592055377540787</v>
      </c>
      <c r="C63" s="7">
        <f t="shared" si="12"/>
        <v>0.4341922695738355</v>
      </c>
      <c r="D63" s="7">
        <f t="shared" si="12"/>
        <v>1.971454551359075</v>
      </c>
      <c r="E63" s="7">
        <f t="shared" si="12"/>
        <v>1.47715177096715</v>
      </c>
      <c r="F63" s="7">
        <f t="shared" si="12"/>
        <v>2.971598660548183</v>
      </c>
      <c r="G63" s="8">
        <f t="shared" si="12"/>
        <v>4.872591006423983</v>
      </c>
      <c r="H63" s="7">
        <f t="shared" si="12"/>
        <v>1.4304176496513106</v>
      </c>
      <c r="I63" s="7">
        <f t="shared" si="12"/>
        <v>0.4652954157471791</v>
      </c>
      <c r="J63" s="7">
        <f t="shared" si="12"/>
        <v>1.8667018012761392</v>
      </c>
      <c r="K63" s="7">
        <f t="shared" si="12"/>
        <v>1.5549925622908145</v>
      </c>
      <c r="L63" s="7">
        <f t="shared" si="12"/>
        <v>3.1044307112181837</v>
      </c>
      <c r="M63" s="8">
        <f t="shared" si="12"/>
        <v>4.724014336917563</v>
      </c>
    </row>
    <row r="64" spans="1:13" ht="10.5" customHeight="1">
      <c r="A64" s="52"/>
      <c r="B64" s="7"/>
      <c r="C64" s="7"/>
      <c r="D64" s="7"/>
      <c r="E64" s="7"/>
      <c r="F64" s="7"/>
      <c r="G64" s="8"/>
      <c r="H64" s="7"/>
      <c r="I64" s="7"/>
      <c r="J64" s="7"/>
      <c r="K64" s="7"/>
      <c r="L64" s="7"/>
      <c r="M64" s="8"/>
    </row>
    <row r="65" spans="1:13" ht="15" customHeight="1">
      <c r="A65" s="75" t="s">
        <v>69</v>
      </c>
      <c r="B65" s="11"/>
      <c r="C65" s="11"/>
      <c r="D65" s="11"/>
      <c r="E65" s="11"/>
      <c r="F65" s="11"/>
      <c r="G65" s="6"/>
      <c r="H65" s="11"/>
      <c r="I65" s="5"/>
      <c r="J65" s="5"/>
      <c r="K65" s="5"/>
      <c r="L65" s="5"/>
      <c r="M65" s="6"/>
    </row>
    <row r="66" spans="1:13" ht="15" customHeight="1">
      <c r="A66" s="52" t="s">
        <v>55</v>
      </c>
      <c r="B66" s="3">
        <v>14362</v>
      </c>
      <c r="C66" s="3">
        <v>2425</v>
      </c>
      <c r="D66" s="3">
        <v>11937</v>
      </c>
      <c r="E66" s="3">
        <v>7834</v>
      </c>
      <c r="F66" s="3">
        <v>3629</v>
      </c>
      <c r="G66" s="4">
        <v>474</v>
      </c>
      <c r="H66" s="11">
        <v>30861</v>
      </c>
      <c r="I66" s="5">
        <v>6043</v>
      </c>
      <c r="J66" s="5">
        <v>24818</v>
      </c>
      <c r="K66" s="5">
        <v>19558</v>
      </c>
      <c r="L66" s="5">
        <v>4986</v>
      </c>
      <c r="M66" s="6">
        <v>274</v>
      </c>
    </row>
    <row r="67" spans="1:13" ht="15" customHeight="1">
      <c r="A67" s="52" t="s">
        <v>56</v>
      </c>
      <c r="B67" s="7">
        <f aca="true" t="shared" si="13" ref="B67:M67">+B66/B7*100</f>
        <v>35.129515935719</v>
      </c>
      <c r="C67" s="7">
        <f t="shared" si="13"/>
        <v>24.033696729435082</v>
      </c>
      <c r="D67" s="7">
        <f t="shared" si="13"/>
        <v>38.765303802812326</v>
      </c>
      <c r="E67" s="7">
        <f t="shared" si="13"/>
        <v>35.942374747660125</v>
      </c>
      <c r="F67" s="7">
        <f t="shared" si="13"/>
        <v>45.008061515564926</v>
      </c>
      <c r="G67" s="8">
        <f t="shared" si="13"/>
        <v>50.74946466809421</v>
      </c>
      <c r="H67" s="7">
        <f t="shared" si="13"/>
        <v>40.00337023306458</v>
      </c>
      <c r="I67" s="7">
        <f t="shared" si="13"/>
        <v>25.161344047966022</v>
      </c>
      <c r="J67" s="7">
        <f t="shared" si="13"/>
        <v>46.71271810122532</v>
      </c>
      <c r="K67" s="7">
        <f t="shared" si="13"/>
        <v>45.4583488285608</v>
      </c>
      <c r="L67" s="7">
        <f t="shared" si="13"/>
        <v>52.225830103697504</v>
      </c>
      <c r="M67" s="8">
        <f t="shared" si="13"/>
        <v>49.10394265232975</v>
      </c>
    </row>
    <row r="68" spans="1:13" ht="15" customHeight="1">
      <c r="A68" s="52" t="s">
        <v>57</v>
      </c>
      <c r="B68" s="3">
        <v>36012</v>
      </c>
      <c r="C68" s="3">
        <v>4910</v>
      </c>
      <c r="D68" s="3">
        <v>31102</v>
      </c>
      <c r="E68" s="3">
        <v>18856</v>
      </c>
      <c r="F68" s="3">
        <v>10467</v>
      </c>
      <c r="G68" s="4">
        <v>1779</v>
      </c>
      <c r="H68" s="11">
        <v>79615</v>
      </c>
      <c r="I68" s="5">
        <v>13433</v>
      </c>
      <c r="J68" s="5">
        <v>66182</v>
      </c>
      <c r="K68" s="5">
        <v>50116</v>
      </c>
      <c r="L68" s="5">
        <v>15047</v>
      </c>
      <c r="M68" s="6">
        <v>1019</v>
      </c>
    </row>
    <row r="69" spans="1:13" ht="15" customHeight="1">
      <c r="A69" s="52" t="s">
        <v>58</v>
      </c>
      <c r="B69" s="3">
        <f>+B68/$B$68*100</f>
        <v>100</v>
      </c>
      <c r="C69" s="7">
        <f>+C68/$B$68*100</f>
        <v>13.634344107519716</v>
      </c>
      <c r="D69" s="7">
        <f>+D68/$B$68*100</f>
        <v>86.36565589248029</v>
      </c>
      <c r="E69" s="7">
        <f>E68/D68*100</f>
        <v>60.626326281268085</v>
      </c>
      <c r="F69" s="7">
        <f>F68/D68*100</f>
        <v>33.65378432255161</v>
      </c>
      <c r="G69" s="8">
        <f>G68/D68*100</f>
        <v>5.719889396180309</v>
      </c>
      <c r="H69" s="9">
        <f>+H68/$H$68*100</f>
        <v>100</v>
      </c>
      <c r="I69" s="7">
        <f>+I68/$H$68*100</f>
        <v>16.872448659172267</v>
      </c>
      <c r="J69" s="7">
        <f>+J68/$H$68*100</f>
        <v>83.12755134082774</v>
      </c>
      <c r="K69" s="7">
        <f>K68/J68*100</f>
        <v>75.72451724033725</v>
      </c>
      <c r="L69" s="7">
        <f>L68/J68*100</f>
        <v>22.735789187392342</v>
      </c>
      <c r="M69" s="8">
        <f>M68/J68*100</f>
        <v>1.539693572270406</v>
      </c>
    </row>
    <row r="70" spans="1:13" ht="15" customHeight="1">
      <c r="A70" s="52" t="s">
        <v>59</v>
      </c>
      <c r="B70" s="7">
        <f aca="true" t="shared" si="14" ref="B70:M70">+B68/B7</f>
        <v>0.8808551231563242</v>
      </c>
      <c r="C70" s="7">
        <f t="shared" si="14"/>
        <v>0.48662041625371655</v>
      </c>
      <c r="D70" s="7">
        <f t="shared" si="14"/>
        <v>1.0100347481570486</v>
      </c>
      <c r="E70" s="7">
        <f t="shared" si="14"/>
        <v>0.8651128647458249</v>
      </c>
      <c r="F70" s="7">
        <f t="shared" si="14"/>
        <v>1.298152052585886</v>
      </c>
      <c r="G70" s="8">
        <f t="shared" si="14"/>
        <v>1.904710920770878</v>
      </c>
      <c r="H70" s="7">
        <f t="shared" si="14"/>
        <v>1.0320042516786354</v>
      </c>
      <c r="I70" s="7">
        <f t="shared" si="14"/>
        <v>0.5593121538909939</v>
      </c>
      <c r="J70" s="7">
        <f t="shared" si="14"/>
        <v>1.2456850307741534</v>
      </c>
      <c r="K70" s="7">
        <f t="shared" si="14"/>
        <v>1.1648382298252138</v>
      </c>
      <c r="L70" s="7">
        <f t="shared" si="14"/>
        <v>1.5760972033099403</v>
      </c>
      <c r="M70" s="8">
        <f t="shared" si="14"/>
        <v>1.8261648745519714</v>
      </c>
    </row>
    <row r="71" spans="1:13" ht="11.25" customHeight="1">
      <c r="A71" s="52"/>
      <c r="B71" s="7"/>
      <c r="C71" s="7"/>
      <c r="D71" s="7"/>
      <c r="E71" s="7"/>
      <c r="F71" s="7"/>
      <c r="G71" s="8"/>
      <c r="H71" s="7"/>
      <c r="I71" s="7"/>
      <c r="J71" s="7"/>
      <c r="K71" s="7"/>
      <c r="L71" s="7"/>
      <c r="M71" s="8"/>
    </row>
    <row r="72" spans="1:13" ht="15" customHeight="1">
      <c r="A72" s="75" t="s">
        <v>70</v>
      </c>
      <c r="B72" s="11"/>
      <c r="C72" s="11"/>
      <c r="D72" s="11"/>
      <c r="E72" s="11"/>
      <c r="F72" s="11"/>
      <c r="G72" s="6"/>
      <c r="H72" s="11"/>
      <c r="I72" s="5"/>
      <c r="J72" s="5"/>
      <c r="K72" s="5"/>
      <c r="L72" s="5"/>
      <c r="M72" s="6"/>
    </row>
    <row r="73" spans="1:13" ht="15" customHeight="1">
      <c r="A73" s="52" t="s">
        <v>55</v>
      </c>
      <c r="B73" s="3">
        <v>26843</v>
      </c>
      <c r="C73" s="3">
        <v>4589</v>
      </c>
      <c r="D73" s="3">
        <v>22254</v>
      </c>
      <c r="E73" s="3">
        <v>15008</v>
      </c>
      <c r="F73" s="3">
        <v>6446</v>
      </c>
      <c r="G73" s="4">
        <v>800</v>
      </c>
      <c r="H73" s="11">
        <v>45630</v>
      </c>
      <c r="I73" s="5">
        <v>8669</v>
      </c>
      <c r="J73" s="5">
        <v>36961</v>
      </c>
      <c r="K73" s="11">
        <v>29089</v>
      </c>
      <c r="L73" s="5">
        <v>7427</v>
      </c>
      <c r="M73" s="6">
        <v>445</v>
      </c>
    </row>
    <row r="74" spans="1:13" ht="15" customHeight="1">
      <c r="A74" s="52" t="s">
        <v>60</v>
      </c>
      <c r="B74" s="7">
        <f aca="true" t="shared" si="15" ref="B74:M74">+B73/B7*100</f>
        <v>65.65809749773744</v>
      </c>
      <c r="C74" s="7">
        <f t="shared" si="15"/>
        <v>45.4806739345887</v>
      </c>
      <c r="D74" s="7">
        <f t="shared" si="15"/>
        <v>72.26967167862826</v>
      </c>
      <c r="E74" s="7">
        <f t="shared" si="15"/>
        <v>68.85667094879796</v>
      </c>
      <c r="F74" s="7">
        <f t="shared" si="15"/>
        <v>79.94542974079127</v>
      </c>
      <c r="G74" s="8">
        <f t="shared" si="15"/>
        <v>85.65310492505354</v>
      </c>
      <c r="H74" s="7">
        <f t="shared" si="15"/>
        <v>59.14759028335883</v>
      </c>
      <c r="I74" s="7">
        <f t="shared" si="15"/>
        <v>36.09526585335387</v>
      </c>
      <c r="J74" s="7">
        <f t="shared" si="15"/>
        <v>69.56840896685425</v>
      </c>
      <c r="K74" s="7">
        <f t="shared" si="15"/>
        <v>67.61110078095946</v>
      </c>
      <c r="L74" s="7">
        <f t="shared" si="15"/>
        <v>77.79407143605322</v>
      </c>
      <c r="M74" s="8">
        <f t="shared" si="15"/>
        <v>79.74910394265234</v>
      </c>
    </row>
    <row r="75" spans="1:13" ht="15" customHeight="1">
      <c r="A75" s="52" t="s">
        <v>61</v>
      </c>
      <c r="B75" s="3">
        <v>201509</v>
      </c>
      <c r="C75" s="3">
        <v>25014</v>
      </c>
      <c r="D75" s="3">
        <v>176495</v>
      </c>
      <c r="E75" s="3">
        <v>104543</v>
      </c>
      <c r="F75" s="3">
        <v>61309</v>
      </c>
      <c r="G75" s="4">
        <v>10643</v>
      </c>
      <c r="H75" s="11">
        <v>327835</v>
      </c>
      <c r="I75" s="5">
        <v>47318</v>
      </c>
      <c r="J75" s="5">
        <v>280517</v>
      </c>
      <c r="K75" s="5">
        <v>207127</v>
      </c>
      <c r="L75" s="5">
        <v>67360</v>
      </c>
      <c r="M75" s="6">
        <v>6030</v>
      </c>
    </row>
    <row r="76" spans="1:13" ht="15" customHeight="1">
      <c r="A76" s="52" t="s">
        <v>62</v>
      </c>
      <c r="B76" s="3">
        <f>+B75/$B$75*100</f>
        <v>100</v>
      </c>
      <c r="C76" s="7">
        <f>+C75/$B$75*100</f>
        <v>12.413341339592773</v>
      </c>
      <c r="D76" s="7">
        <f>+D75/$B$75*100</f>
        <v>87.58665866040722</v>
      </c>
      <c r="E76" s="7">
        <f>E75/D75*100</f>
        <v>59.23283945720842</v>
      </c>
      <c r="F76" s="7">
        <f>F75/D75*100</f>
        <v>34.73696138700813</v>
      </c>
      <c r="G76" s="8">
        <f>G75/D75*100</f>
        <v>6.03019915578345</v>
      </c>
      <c r="H76" s="9">
        <f>+H75/$H$75*100</f>
        <v>100</v>
      </c>
      <c r="I76" s="7">
        <f>+I75/$H$75*100</f>
        <v>14.433480256836518</v>
      </c>
      <c r="J76" s="7">
        <f>+J75/$H$75*100</f>
        <v>85.56651974316348</v>
      </c>
      <c r="K76" s="7">
        <f>K75/J75*100</f>
        <v>73.83759273056535</v>
      </c>
      <c r="L76" s="7">
        <f>L75/J75*100</f>
        <v>24.012804928043575</v>
      </c>
      <c r="M76" s="8">
        <f>M75/J75*100</f>
        <v>2.1496023413910743</v>
      </c>
    </row>
    <row r="77" spans="1:13" ht="15" customHeight="1">
      <c r="A77" s="52" t="s">
        <v>63</v>
      </c>
      <c r="B77" s="7">
        <f aca="true" t="shared" si="16" ref="B77:M77">+B75/B7</f>
        <v>4.928919110632782</v>
      </c>
      <c r="C77" s="7">
        <f t="shared" si="16"/>
        <v>2.4790882061446977</v>
      </c>
      <c r="D77" s="7">
        <f t="shared" si="16"/>
        <v>5.7316597928100546</v>
      </c>
      <c r="E77" s="7">
        <f t="shared" si="16"/>
        <v>4.796430537713342</v>
      </c>
      <c r="F77" s="7">
        <f t="shared" si="16"/>
        <v>7.603745504154781</v>
      </c>
      <c r="G77" s="8">
        <f t="shared" si="16"/>
        <v>11.39507494646681</v>
      </c>
      <c r="H77" s="7">
        <f t="shared" si="16"/>
        <v>4.249539833562336</v>
      </c>
      <c r="I77" s="7">
        <f t="shared" si="16"/>
        <v>1.9701877836532455</v>
      </c>
      <c r="J77" s="7">
        <f t="shared" si="16"/>
        <v>5.279922452897664</v>
      </c>
      <c r="K77" s="7">
        <f t="shared" si="16"/>
        <v>4.814219970249163</v>
      </c>
      <c r="L77" s="7">
        <f t="shared" si="16"/>
        <v>7.055619566355923</v>
      </c>
      <c r="M77" s="8">
        <f t="shared" si="16"/>
        <v>10.806451612903226</v>
      </c>
    </row>
    <row r="78" spans="1:13" ht="10.5" customHeight="1">
      <c r="A78" s="52"/>
      <c r="B78" s="7"/>
      <c r="C78" s="7"/>
      <c r="D78" s="7"/>
      <c r="E78" s="7"/>
      <c r="F78" s="7"/>
      <c r="G78" s="8"/>
      <c r="H78" s="7"/>
      <c r="I78" s="7"/>
      <c r="J78" s="7"/>
      <c r="K78" s="7"/>
      <c r="L78" s="7"/>
      <c r="M78" s="8"/>
    </row>
    <row r="79" spans="1:13" ht="15" customHeight="1">
      <c r="A79" s="75" t="s">
        <v>71</v>
      </c>
      <c r="B79" s="3"/>
      <c r="C79" s="3"/>
      <c r="D79" s="3"/>
      <c r="E79" s="3"/>
      <c r="F79" s="3"/>
      <c r="G79" s="4"/>
      <c r="H79" s="11"/>
      <c r="I79" s="5"/>
      <c r="J79" s="5"/>
      <c r="K79" s="5"/>
      <c r="L79" s="5"/>
      <c r="M79" s="6"/>
    </row>
    <row r="80" spans="1:13" ht="15" customHeight="1">
      <c r="A80" s="52" t="s">
        <v>55</v>
      </c>
      <c r="B80" s="3">
        <v>15068</v>
      </c>
      <c r="C80" s="3">
        <v>1948</v>
      </c>
      <c r="D80" s="3">
        <v>13120</v>
      </c>
      <c r="E80" s="3">
        <v>8400</v>
      </c>
      <c r="F80" s="3">
        <v>4159</v>
      </c>
      <c r="G80" s="4">
        <v>561</v>
      </c>
      <c r="H80" s="11">
        <v>20463</v>
      </c>
      <c r="I80" s="5">
        <v>3136</v>
      </c>
      <c r="J80" s="5">
        <v>17327</v>
      </c>
      <c r="K80" s="5">
        <v>12940</v>
      </c>
      <c r="L80" s="5">
        <v>4110</v>
      </c>
      <c r="M80" s="6">
        <v>277</v>
      </c>
    </row>
    <row r="81" spans="1:13" ht="15" customHeight="1">
      <c r="A81" s="52" t="s">
        <v>60</v>
      </c>
      <c r="B81" s="7">
        <f aca="true" t="shared" si="17" ref="B81:M81">+B80/B7*100</f>
        <v>36.85639507863904</v>
      </c>
      <c r="C81" s="7">
        <f t="shared" si="17"/>
        <v>19.306243805748267</v>
      </c>
      <c r="D81" s="7">
        <f t="shared" si="17"/>
        <v>42.60708602604488</v>
      </c>
      <c r="E81" s="7">
        <f t="shared" si="17"/>
        <v>38.53918150119288</v>
      </c>
      <c r="F81" s="7">
        <f t="shared" si="17"/>
        <v>51.58129728388937</v>
      </c>
      <c r="G81" s="8">
        <f t="shared" si="17"/>
        <v>60.064239828693786</v>
      </c>
      <c r="H81" s="7">
        <f t="shared" si="17"/>
        <v>26.525030461721933</v>
      </c>
      <c r="I81" s="7">
        <f t="shared" si="17"/>
        <v>13.05741766248907</v>
      </c>
      <c r="J81" s="7">
        <f t="shared" si="17"/>
        <v>32.61307383914623</v>
      </c>
      <c r="K81" s="7">
        <f t="shared" si="17"/>
        <v>30.0762365191521</v>
      </c>
      <c r="L81" s="7">
        <f t="shared" si="17"/>
        <v>43.05017282916099</v>
      </c>
      <c r="M81" s="8">
        <f t="shared" si="17"/>
        <v>49.6415770609319</v>
      </c>
    </row>
    <row r="82" spans="1:13" ht="15" customHeight="1">
      <c r="A82" s="52" t="s">
        <v>64</v>
      </c>
      <c r="B82" s="3">
        <v>49312</v>
      </c>
      <c r="C82" s="3">
        <v>5874</v>
      </c>
      <c r="D82" s="3">
        <v>43438</v>
      </c>
      <c r="E82" s="3">
        <v>24850</v>
      </c>
      <c r="F82" s="3">
        <v>15595</v>
      </c>
      <c r="G82" s="4">
        <v>2993</v>
      </c>
      <c r="H82" s="11">
        <v>81834</v>
      </c>
      <c r="I82" s="5">
        <v>11300</v>
      </c>
      <c r="J82" s="5">
        <v>70534</v>
      </c>
      <c r="K82" s="5">
        <v>49621</v>
      </c>
      <c r="L82" s="5">
        <v>19294</v>
      </c>
      <c r="M82" s="6">
        <v>1619</v>
      </c>
    </row>
    <row r="83" spans="1:13" ht="15" customHeight="1">
      <c r="A83" s="52" t="s">
        <v>62</v>
      </c>
      <c r="B83" s="3">
        <f>+B82/$B$82*100</f>
        <v>100</v>
      </c>
      <c r="C83" s="7">
        <f>+C82/$B$82*100</f>
        <v>11.911907852044127</v>
      </c>
      <c r="D83" s="7">
        <f>+D82/$B$82*100</f>
        <v>88.08809214795588</v>
      </c>
      <c r="E83" s="7">
        <f>E82/D82*100</f>
        <v>57.20797458446521</v>
      </c>
      <c r="F83" s="7">
        <f>F82/D82*100</f>
        <v>35.901745015884714</v>
      </c>
      <c r="G83" s="8">
        <f>G82/D82*100</f>
        <v>6.890280399650075</v>
      </c>
      <c r="H83" s="9">
        <f>+H82/$H$82*100</f>
        <v>100</v>
      </c>
      <c r="I83" s="7">
        <f>+I82/$H$82*100</f>
        <v>13.80844147909182</v>
      </c>
      <c r="J83" s="7">
        <f>+J82/$H$82*100</f>
        <v>86.19155852090819</v>
      </c>
      <c r="K83" s="7">
        <f>K82/J82*100</f>
        <v>70.350469277228</v>
      </c>
      <c r="L83" s="7">
        <f>L82/J82*100</f>
        <v>27.35418379788471</v>
      </c>
      <c r="M83" s="8">
        <f>M82/J82*100</f>
        <v>2.2953469248872884</v>
      </c>
    </row>
    <row r="84" spans="1:13" ht="15" customHeight="1">
      <c r="A84" s="77" t="s">
        <v>65</v>
      </c>
      <c r="B84" s="33">
        <f aca="true" t="shared" si="18" ref="B84:M84">+B82/B7</f>
        <v>1.2061737152361618</v>
      </c>
      <c r="C84" s="33">
        <f t="shared" si="18"/>
        <v>0.5821605550049554</v>
      </c>
      <c r="D84" s="33">
        <f t="shared" si="18"/>
        <v>1.4106452765238853</v>
      </c>
      <c r="E84" s="33">
        <f t="shared" si="18"/>
        <v>1.1401174527436226</v>
      </c>
      <c r="F84" s="33">
        <f t="shared" si="18"/>
        <v>1.934143619000372</v>
      </c>
      <c r="G84" s="34">
        <f t="shared" si="18"/>
        <v>3.2044967880085653</v>
      </c>
      <c r="H84" s="33">
        <f t="shared" si="18"/>
        <v>1.0607678946413295</v>
      </c>
      <c r="I84" s="33">
        <f t="shared" si="18"/>
        <v>0.4705000624557605</v>
      </c>
      <c r="J84" s="33">
        <f t="shared" si="18"/>
        <v>1.327598863144422</v>
      </c>
      <c r="K84" s="33">
        <f t="shared" si="18"/>
        <v>1.153333023428784</v>
      </c>
      <c r="L84" s="33">
        <f t="shared" si="18"/>
        <v>2.0209489892112704</v>
      </c>
      <c r="M84" s="34">
        <f t="shared" si="18"/>
        <v>2.901433691756272</v>
      </c>
    </row>
    <row r="85" spans="1:13" ht="15" customHeight="1">
      <c r="A85" s="95" t="s">
        <v>29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</row>
  </sheetData>
  <sheetProtection/>
  <mergeCells count="12">
    <mergeCell ref="C5:C6"/>
    <mergeCell ref="A4:A6"/>
    <mergeCell ref="B5:B6"/>
    <mergeCell ref="A45:M45"/>
    <mergeCell ref="A85:M85"/>
    <mergeCell ref="A1:M1"/>
    <mergeCell ref="J5:M5"/>
    <mergeCell ref="H4:M4"/>
    <mergeCell ref="I5:I6"/>
    <mergeCell ref="H5:H6"/>
    <mergeCell ref="D5:G5"/>
    <mergeCell ref="B4:G4"/>
  </mergeCells>
  <printOptions/>
  <pageMargins left="1" right="0.75" top="1" bottom="1" header="0.5" footer="0.5"/>
  <pageSetup firstPageNumber="23" useFirstPageNumber="1" horizontalDpi="600" verticalDpi="600" orientation="portrait" r:id="rId1"/>
  <headerFooter alignWithMargins="0">
    <oddFooter>&amp;L&amp;"Arial Narrow,Regular"&amp;9Zila Series : Magura&amp;C&amp;"Arial Narrow,Regular"&amp;P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view="pageBreakPreview" zoomScaleSheetLayoutView="100" zoomScalePageLayoutView="0" workbookViewId="0" topLeftCell="A1">
      <selection activeCell="D77" sqref="D77"/>
    </sheetView>
  </sheetViews>
  <sheetFormatPr defaultColWidth="9.140625" defaultRowHeight="15" customHeight="1"/>
  <cols>
    <col min="1" max="1" width="23.421875" style="25" customWidth="1"/>
    <col min="2" max="2" width="6.00390625" style="25" customWidth="1"/>
    <col min="3" max="3" width="6.57421875" style="25" customWidth="1"/>
    <col min="4" max="4" width="5.140625" style="25" customWidth="1"/>
    <col min="5" max="5" width="4.8515625" style="25" customWidth="1"/>
    <col min="6" max="7" width="5.421875" style="25" customWidth="1"/>
    <col min="8" max="8" width="5.28125" style="25" customWidth="1"/>
    <col min="9" max="9" width="5.8515625" style="24" customWidth="1"/>
    <col min="10" max="10" width="4.7109375" style="24" customWidth="1"/>
    <col min="11" max="11" width="5.00390625" style="24" customWidth="1"/>
    <col min="12" max="12" width="4.8515625" style="24" customWidth="1"/>
    <col min="13" max="13" width="4.57421875" style="24" customWidth="1"/>
    <col min="14" max="16384" width="9.140625" style="24" customWidth="1"/>
  </cols>
  <sheetData>
    <row r="1" spans="1:13" ht="15" customHeight="1">
      <c r="A1" s="88" t="s">
        <v>45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 customHeight="1">
      <c r="A2" s="59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" customHeight="1">
      <c r="A3" s="60" t="s">
        <v>38</v>
      </c>
      <c r="B3" s="54"/>
      <c r="C3" s="54"/>
      <c r="D3" s="54"/>
      <c r="E3" s="99" t="s">
        <v>26</v>
      </c>
      <c r="F3" s="99"/>
      <c r="G3" s="99"/>
      <c r="H3" s="99"/>
      <c r="I3" s="99"/>
      <c r="J3" s="99"/>
      <c r="K3" s="98" t="s">
        <v>39</v>
      </c>
      <c r="L3" s="98"/>
      <c r="M3" s="98"/>
    </row>
    <row r="4" spans="1:13" ht="15" customHeight="1">
      <c r="A4" s="92" t="s">
        <v>1</v>
      </c>
      <c r="B4" s="96">
        <v>1996</v>
      </c>
      <c r="C4" s="96"/>
      <c r="D4" s="96"/>
      <c r="E4" s="96"/>
      <c r="F4" s="96"/>
      <c r="G4" s="96"/>
      <c r="H4" s="96">
        <v>2008</v>
      </c>
      <c r="I4" s="96"/>
      <c r="J4" s="96"/>
      <c r="K4" s="96"/>
      <c r="L4" s="96"/>
      <c r="M4" s="96"/>
    </row>
    <row r="5" spans="1:13" ht="15" customHeight="1">
      <c r="A5" s="93"/>
      <c r="B5" s="83" t="s">
        <v>2</v>
      </c>
      <c r="C5" s="97" t="s">
        <v>23</v>
      </c>
      <c r="D5" s="96" t="s">
        <v>3</v>
      </c>
      <c r="E5" s="96"/>
      <c r="F5" s="96"/>
      <c r="G5" s="96"/>
      <c r="H5" s="97" t="s">
        <v>2</v>
      </c>
      <c r="I5" s="97" t="s">
        <v>23</v>
      </c>
      <c r="J5" s="96" t="s">
        <v>3</v>
      </c>
      <c r="K5" s="96"/>
      <c r="L5" s="96"/>
      <c r="M5" s="96"/>
    </row>
    <row r="6" spans="1:13" ht="15" customHeight="1">
      <c r="A6" s="94"/>
      <c r="B6" s="84"/>
      <c r="C6" s="97"/>
      <c r="D6" s="68" t="s">
        <v>30</v>
      </c>
      <c r="E6" s="68" t="s">
        <v>4</v>
      </c>
      <c r="F6" s="68" t="s">
        <v>5</v>
      </c>
      <c r="G6" s="68" t="s">
        <v>6</v>
      </c>
      <c r="H6" s="97"/>
      <c r="I6" s="97"/>
      <c r="J6" s="68" t="s">
        <v>30</v>
      </c>
      <c r="K6" s="68" t="s">
        <v>4</v>
      </c>
      <c r="L6" s="68" t="s">
        <v>5</v>
      </c>
      <c r="M6" s="68" t="s">
        <v>6</v>
      </c>
    </row>
    <row r="7" spans="1:13" ht="15" customHeight="1">
      <c r="A7" s="40" t="s">
        <v>7</v>
      </c>
      <c r="B7" s="2">
        <v>31703</v>
      </c>
      <c r="C7" s="3">
        <v>8837</v>
      </c>
      <c r="D7" s="3">
        <v>22866</v>
      </c>
      <c r="E7" s="3">
        <v>17255</v>
      </c>
      <c r="F7" s="3">
        <v>5216</v>
      </c>
      <c r="G7" s="4">
        <v>395</v>
      </c>
      <c r="H7" s="3">
        <v>42482</v>
      </c>
      <c r="I7" s="5">
        <v>10585</v>
      </c>
      <c r="J7" s="5">
        <v>31897</v>
      </c>
      <c r="K7" s="5">
        <v>27117</v>
      </c>
      <c r="L7" s="5">
        <v>4632</v>
      </c>
      <c r="M7" s="6">
        <v>148</v>
      </c>
    </row>
    <row r="8" spans="1:13" ht="15" customHeight="1">
      <c r="A8" s="41" t="s">
        <v>8</v>
      </c>
      <c r="B8" s="2">
        <f>+B7/$B$7*100</f>
        <v>100</v>
      </c>
      <c r="C8" s="7">
        <f>+C7/$B$7*100</f>
        <v>27.87433365927515</v>
      </c>
      <c r="D8" s="7">
        <f>+D7/$B$7*100</f>
        <v>72.12566634072485</v>
      </c>
      <c r="E8" s="7">
        <f>E7/D7*100</f>
        <v>75.4613837138109</v>
      </c>
      <c r="F8" s="7">
        <f>F7/D7*100</f>
        <v>22.811160675238344</v>
      </c>
      <c r="G8" s="8">
        <f>G7/D7*100</f>
        <v>1.7274556109507566</v>
      </c>
      <c r="H8" s="9">
        <f>+H7/$H$7*100</f>
        <v>100</v>
      </c>
      <c r="I8" s="7">
        <f>+I7/$H$7*100</f>
        <v>24.916435196083047</v>
      </c>
      <c r="J8" s="7">
        <f>+J7/$H$7*100</f>
        <v>75.08356480391696</v>
      </c>
      <c r="K8" s="7">
        <f>K7/J7*100</f>
        <v>85.0142646643885</v>
      </c>
      <c r="L8" s="7">
        <f>L7/J7*100</f>
        <v>14.521741856600933</v>
      </c>
      <c r="M8" s="8">
        <f>M7/J7*100</f>
        <v>0.4639934790105653</v>
      </c>
    </row>
    <row r="9" spans="1:13" ht="10.5" customHeight="1">
      <c r="A9" s="42"/>
      <c r="B9" s="2"/>
      <c r="C9" s="3"/>
      <c r="D9" s="3"/>
      <c r="E9" s="3"/>
      <c r="F9" s="3"/>
      <c r="G9" s="4"/>
      <c r="H9" s="11"/>
      <c r="I9" s="5"/>
      <c r="J9" s="5"/>
      <c r="K9" s="5"/>
      <c r="L9" s="5"/>
      <c r="M9" s="6"/>
    </row>
    <row r="10" spans="1:13" ht="15" customHeight="1">
      <c r="A10" s="43" t="s">
        <v>32</v>
      </c>
      <c r="B10" s="10"/>
      <c r="C10" s="11"/>
      <c r="D10" s="11"/>
      <c r="E10" s="11"/>
      <c r="F10" s="11"/>
      <c r="G10" s="6"/>
      <c r="H10" s="11"/>
      <c r="I10" s="5"/>
      <c r="J10" s="5"/>
      <c r="K10" s="5"/>
      <c r="L10" s="5"/>
      <c r="M10" s="6"/>
    </row>
    <row r="11" spans="1:13" ht="15" customHeight="1">
      <c r="A11" s="43" t="s">
        <v>9</v>
      </c>
      <c r="B11" s="2">
        <v>19616</v>
      </c>
      <c r="C11" s="3">
        <v>8008</v>
      </c>
      <c r="D11" s="3">
        <v>11608</v>
      </c>
      <c r="E11" s="3">
        <v>8579</v>
      </c>
      <c r="F11" s="3">
        <v>2722</v>
      </c>
      <c r="G11" s="4">
        <v>307</v>
      </c>
      <c r="H11" s="11">
        <v>23617</v>
      </c>
      <c r="I11" s="5">
        <v>9549</v>
      </c>
      <c r="J11" s="5">
        <v>14068</v>
      </c>
      <c r="K11" s="5">
        <v>12019</v>
      </c>
      <c r="L11" s="5">
        <v>1950</v>
      </c>
      <c r="M11" s="6">
        <v>99</v>
      </c>
    </row>
    <row r="12" spans="1:13" ht="15" customHeight="1">
      <c r="A12" s="41" t="s">
        <v>49</v>
      </c>
      <c r="B12" s="2">
        <f>+B11/$B$11*100</f>
        <v>100</v>
      </c>
      <c r="C12" s="7">
        <f>+C11/$B$11*100</f>
        <v>40.823817292006524</v>
      </c>
      <c r="D12" s="7">
        <f>+D11/$B$11*100</f>
        <v>59.176182707993476</v>
      </c>
      <c r="E12" s="7">
        <f>E11/D11*100</f>
        <v>73.90592694693315</v>
      </c>
      <c r="F12" s="7">
        <f>F11/D11*100</f>
        <v>23.44934527911785</v>
      </c>
      <c r="G12" s="8">
        <f>G11/D11*100</f>
        <v>2.6447277739490005</v>
      </c>
      <c r="H12" s="11">
        <f>+H11/$H$11*100</f>
        <v>100</v>
      </c>
      <c r="I12" s="12">
        <f>+I11/$H$11*100</f>
        <v>40.43273912859381</v>
      </c>
      <c r="J12" s="12">
        <f>+J11/$H$11*100</f>
        <v>59.56726087140619</v>
      </c>
      <c r="K12" s="7">
        <f>K11/J11*100</f>
        <v>85.43502985499005</v>
      </c>
      <c r="L12" s="7">
        <f>L11/J11*100</f>
        <v>13.861245379584874</v>
      </c>
      <c r="M12" s="8">
        <f>M11/J11*100</f>
        <v>0.7037247654250782</v>
      </c>
    </row>
    <row r="13" spans="1:13" ht="15" customHeight="1">
      <c r="A13" s="41" t="s">
        <v>50</v>
      </c>
      <c r="B13" s="13">
        <f aca="true" t="shared" si="0" ref="B13:M13">+B11/B7*100</f>
        <v>61.874270573762736</v>
      </c>
      <c r="C13" s="7">
        <f t="shared" si="0"/>
        <v>90.61898834446079</v>
      </c>
      <c r="D13" s="7">
        <f t="shared" si="0"/>
        <v>50.765328435231346</v>
      </c>
      <c r="E13" s="7">
        <f t="shared" si="0"/>
        <v>49.71892205157925</v>
      </c>
      <c r="F13" s="7">
        <f t="shared" si="0"/>
        <v>52.185582822085884</v>
      </c>
      <c r="G13" s="8">
        <f t="shared" si="0"/>
        <v>77.72151898734178</v>
      </c>
      <c r="H13" s="7">
        <f t="shared" si="0"/>
        <v>55.592957017089596</v>
      </c>
      <c r="I13" s="7">
        <f t="shared" si="0"/>
        <v>90.21256495040151</v>
      </c>
      <c r="J13" s="7">
        <f t="shared" si="0"/>
        <v>44.104461234598865</v>
      </c>
      <c r="K13" s="7">
        <f t="shared" si="0"/>
        <v>44.32274956669248</v>
      </c>
      <c r="L13" s="7">
        <f t="shared" si="0"/>
        <v>42.09844559585492</v>
      </c>
      <c r="M13" s="8">
        <f t="shared" si="0"/>
        <v>66.8918918918919</v>
      </c>
    </row>
    <row r="14" spans="1:13" ht="10.5" customHeight="1">
      <c r="A14" s="42"/>
      <c r="B14" s="14"/>
      <c r="C14" s="15"/>
      <c r="D14" s="15"/>
      <c r="E14" s="15"/>
      <c r="F14" s="15"/>
      <c r="G14" s="16"/>
      <c r="H14" s="11"/>
      <c r="I14" s="5"/>
      <c r="J14" s="5"/>
      <c r="K14" s="5"/>
      <c r="L14" s="5"/>
      <c r="M14" s="6"/>
    </row>
    <row r="15" spans="1:13" ht="15" customHeight="1">
      <c r="A15" s="43" t="s">
        <v>11</v>
      </c>
      <c r="B15" s="2">
        <v>11118</v>
      </c>
      <c r="C15" s="3">
        <v>73</v>
      </c>
      <c r="D15" s="3">
        <v>11045</v>
      </c>
      <c r="E15" s="3">
        <v>8465</v>
      </c>
      <c r="F15" s="3">
        <v>2492</v>
      </c>
      <c r="G15" s="4">
        <v>88</v>
      </c>
      <c r="H15" s="11">
        <v>17511</v>
      </c>
      <c r="I15" s="5">
        <v>73</v>
      </c>
      <c r="J15" s="5">
        <v>17415</v>
      </c>
      <c r="K15" s="5">
        <v>14690</v>
      </c>
      <c r="L15" s="5">
        <v>2676</v>
      </c>
      <c r="M15" s="6">
        <v>49</v>
      </c>
    </row>
    <row r="16" spans="1:13" ht="15" customHeight="1">
      <c r="A16" s="41" t="s">
        <v>51</v>
      </c>
      <c r="B16" s="2">
        <v>100</v>
      </c>
      <c r="C16" s="7">
        <f>C15/B15*100</f>
        <v>0.6565929123943155</v>
      </c>
      <c r="D16" s="7">
        <f>D15/B15*100</f>
        <v>99.34340708760568</v>
      </c>
      <c r="E16" s="7">
        <f>E15/D15*100</f>
        <v>76.64101403349932</v>
      </c>
      <c r="F16" s="7">
        <f>F15/D15*100</f>
        <v>22.562245359891353</v>
      </c>
      <c r="G16" s="8">
        <f>G15/D15*100</f>
        <v>0.7967406066093256</v>
      </c>
      <c r="H16" s="11">
        <f>+H15/$H$15*100</f>
        <v>100</v>
      </c>
      <c r="I16" s="12">
        <f>+I15/$H$15*100</f>
        <v>0.41688081777168634</v>
      </c>
      <c r="J16" s="12">
        <f>+J15/$H$15*100</f>
        <v>99.45177317114955</v>
      </c>
      <c r="K16" s="7">
        <f>K15/J15*100</f>
        <v>84.35256962388745</v>
      </c>
      <c r="L16" s="7">
        <f>L15/J15*100</f>
        <v>15.366063738156763</v>
      </c>
      <c r="M16" s="8">
        <f>M15/J15*100</f>
        <v>0.28136663795578526</v>
      </c>
    </row>
    <row r="17" spans="1:13" ht="15" customHeight="1">
      <c r="A17" s="41" t="s">
        <v>50</v>
      </c>
      <c r="B17" s="13">
        <f aca="true" t="shared" si="1" ref="B17:M17">+B15/B7*100</f>
        <v>35.06923634987225</v>
      </c>
      <c r="C17" s="7">
        <f t="shared" si="1"/>
        <v>0.8260721964467579</v>
      </c>
      <c r="D17" s="7">
        <f t="shared" si="1"/>
        <v>48.3031575264585</v>
      </c>
      <c r="E17" s="7">
        <f t="shared" si="1"/>
        <v>49.05824398725007</v>
      </c>
      <c r="F17" s="7">
        <f t="shared" si="1"/>
        <v>47.7760736196319</v>
      </c>
      <c r="G17" s="8">
        <f t="shared" si="1"/>
        <v>22.278481012658226</v>
      </c>
      <c r="H17" s="7">
        <f t="shared" si="1"/>
        <v>41.219810743373664</v>
      </c>
      <c r="I17" s="7">
        <f t="shared" si="1"/>
        <v>0.6896551724137931</v>
      </c>
      <c r="J17" s="7">
        <f t="shared" si="1"/>
        <v>54.59761106060132</v>
      </c>
      <c r="K17" s="7">
        <f t="shared" si="1"/>
        <v>54.17265921746506</v>
      </c>
      <c r="L17" s="7">
        <f t="shared" si="1"/>
        <v>57.77202072538861</v>
      </c>
      <c r="M17" s="8">
        <f t="shared" si="1"/>
        <v>33.108108108108105</v>
      </c>
    </row>
    <row r="18" spans="1:13" ht="9.75" customHeight="1">
      <c r="A18" s="42"/>
      <c r="B18" s="10"/>
      <c r="C18" s="15"/>
      <c r="D18" s="15"/>
      <c r="E18" s="15"/>
      <c r="F18" s="15"/>
      <c r="G18" s="16"/>
      <c r="H18" s="11"/>
      <c r="I18" s="5"/>
      <c r="J18" s="5"/>
      <c r="K18" s="5"/>
      <c r="L18" s="5"/>
      <c r="M18" s="6"/>
    </row>
    <row r="19" spans="1:13" ht="15" customHeight="1">
      <c r="A19" s="43" t="s">
        <v>13</v>
      </c>
      <c r="B19" s="2">
        <v>969</v>
      </c>
      <c r="C19" s="3">
        <v>756</v>
      </c>
      <c r="D19" s="3">
        <v>213</v>
      </c>
      <c r="E19" s="3">
        <v>211</v>
      </c>
      <c r="F19" s="3">
        <v>2</v>
      </c>
      <c r="G19" s="4">
        <v>0</v>
      </c>
      <c r="H19" s="11">
        <v>1354</v>
      </c>
      <c r="I19" s="5">
        <v>940</v>
      </c>
      <c r="J19" s="3">
        <v>414</v>
      </c>
      <c r="K19" s="5">
        <v>408</v>
      </c>
      <c r="L19" s="5">
        <v>6</v>
      </c>
      <c r="M19" s="6"/>
    </row>
    <row r="20" spans="1:13" ht="15" customHeight="1">
      <c r="A20" s="41" t="s">
        <v>49</v>
      </c>
      <c r="B20" s="2">
        <f>+B19/$B$19*100</f>
        <v>100</v>
      </c>
      <c r="C20" s="7">
        <f>+C19/$B$19*100</f>
        <v>78.0185758513932</v>
      </c>
      <c r="D20" s="7">
        <f>+D19/$B$19*100</f>
        <v>21.981424148606813</v>
      </c>
      <c r="E20" s="7">
        <f>E19/D19*100</f>
        <v>99.06103286384976</v>
      </c>
      <c r="F20" s="7">
        <f>F19/D19*100</f>
        <v>0.9389671361502347</v>
      </c>
      <c r="G20" s="8">
        <f>G19/D19*100</f>
        <v>0</v>
      </c>
      <c r="H20" s="11">
        <f>+H19/$H$19*100</f>
        <v>100</v>
      </c>
      <c r="I20" s="12">
        <f>+I19/$H$19*100</f>
        <v>69.42392909896603</v>
      </c>
      <c r="J20" s="12">
        <f>+J19/$H$19*100</f>
        <v>30.576070901033976</v>
      </c>
      <c r="K20" s="7">
        <f>K19/J19*100</f>
        <v>98.55072463768117</v>
      </c>
      <c r="L20" s="7">
        <f>L19/J19*100</f>
        <v>1.4492753623188406</v>
      </c>
      <c r="M20" s="8">
        <f>M19/J19*100</f>
        <v>0</v>
      </c>
    </row>
    <row r="21" spans="1:13" ht="15" customHeight="1">
      <c r="A21" s="41" t="s">
        <v>50</v>
      </c>
      <c r="B21" s="13">
        <f aca="true" t="shared" si="2" ref="B21:M21">+B19/B7*100</f>
        <v>3.0564930763650127</v>
      </c>
      <c r="C21" s="7">
        <f t="shared" si="2"/>
        <v>8.554939459092452</v>
      </c>
      <c r="D21" s="7">
        <f t="shared" si="2"/>
        <v>0.9315140383101548</v>
      </c>
      <c r="E21" s="7">
        <f t="shared" si="2"/>
        <v>1.2228339611706753</v>
      </c>
      <c r="F21" s="7">
        <f t="shared" si="2"/>
        <v>0.03834355828220859</v>
      </c>
      <c r="G21" s="8">
        <f t="shared" si="2"/>
        <v>0</v>
      </c>
      <c r="H21" s="7">
        <f t="shared" si="2"/>
        <v>3.187232239536745</v>
      </c>
      <c r="I21" s="7">
        <f t="shared" si="2"/>
        <v>8.880491261218705</v>
      </c>
      <c r="J21" s="7">
        <f t="shared" si="2"/>
        <v>1.2979277047998246</v>
      </c>
      <c r="K21" s="7">
        <f t="shared" si="2"/>
        <v>1.5045912158424606</v>
      </c>
      <c r="L21" s="7">
        <f t="shared" si="2"/>
        <v>0.1295336787564767</v>
      </c>
      <c r="M21" s="8">
        <f t="shared" si="2"/>
        <v>0</v>
      </c>
    </row>
    <row r="22" spans="1:13" ht="15" customHeight="1">
      <c r="A22" s="42"/>
      <c r="B22" s="2"/>
      <c r="C22" s="3"/>
      <c r="D22" s="3"/>
      <c r="E22" s="3"/>
      <c r="F22" s="3"/>
      <c r="G22" s="4"/>
      <c r="H22" s="11"/>
      <c r="I22" s="5"/>
      <c r="J22" s="5"/>
      <c r="K22" s="5"/>
      <c r="L22" s="5"/>
      <c r="M22" s="6"/>
    </row>
    <row r="23" spans="1:13" ht="15" customHeight="1">
      <c r="A23" s="44" t="s">
        <v>14</v>
      </c>
      <c r="B23" s="2">
        <v>10087</v>
      </c>
      <c r="C23" s="3">
        <v>4162</v>
      </c>
      <c r="D23" s="3">
        <v>5925</v>
      </c>
      <c r="E23" s="3">
        <v>5661</v>
      </c>
      <c r="F23" s="3">
        <v>255</v>
      </c>
      <c r="G23" s="4">
        <v>9</v>
      </c>
      <c r="H23" s="11">
        <v>14854</v>
      </c>
      <c r="I23" s="5">
        <v>4274</v>
      </c>
      <c r="J23" s="5">
        <v>10580</v>
      </c>
      <c r="K23" s="5">
        <v>9777</v>
      </c>
      <c r="L23" s="5">
        <v>794</v>
      </c>
      <c r="M23" s="6">
        <v>9</v>
      </c>
    </row>
    <row r="24" spans="1:13" ht="15" customHeight="1">
      <c r="A24" s="41" t="s">
        <v>12</v>
      </c>
      <c r="B24" s="2">
        <f>+B23/$B$23*100</f>
        <v>100</v>
      </c>
      <c r="C24" s="7">
        <f>+C23/$B$23*100</f>
        <v>41.26102904728859</v>
      </c>
      <c r="D24" s="7">
        <f>+D23/$B$23*100</f>
        <v>58.73897095271141</v>
      </c>
      <c r="E24" s="7">
        <f>E23/D23*100</f>
        <v>95.54430379746836</v>
      </c>
      <c r="F24" s="7">
        <f>F23/D23*100</f>
        <v>4.30379746835443</v>
      </c>
      <c r="G24" s="8">
        <f>G23/D23*100</f>
        <v>0.1518987341772152</v>
      </c>
      <c r="H24" s="11">
        <f>+H23/$H$23*100</f>
        <v>100</v>
      </c>
      <c r="I24" s="15">
        <f>+I23/$H$23*100</f>
        <v>28.77339437188636</v>
      </c>
      <c r="J24" s="15">
        <f>+J23/$H$23*100</f>
        <v>71.22660562811363</v>
      </c>
      <c r="K24" s="7">
        <f>K23/J23*100</f>
        <v>92.41020793950851</v>
      </c>
      <c r="L24" s="7">
        <f>L23/J23*100</f>
        <v>7.504725897920606</v>
      </c>
      <c r="M24" s="8">
        <f>M23/J23*100</f>
        <v>0.08506616257088848</v>
      </c>
    </row>
    <row r="25" spans="1:13" ht="15" customHeight="1">
      <c r="A25" s="41" t="s">
        <v>10</v>
      </c>
      <c r="B25" s="13">
        <f aca="true" t="shared" si="3" ref="B25:M25">+B23/B7*100</f>
        <v>31.81717818502981</v>
      </c>
      <c r="C25" s="7">
        <f t="shared" si="3"/>
        <v>47.09743125495078</v>
      </c>
      <c r="D25" s="7">
        <f t="shared" si="3"/>
        <v>25.91183416426135</v>
      </c>
      <c r="E25" s="7">
        <f t="shared" si="3"/>
        <v>32.80788177339902</v>
      </c>
      <c r="F25" s="7">
        <f t="shared" si="3"/>
        <v>4.888803680981595</v>
      </c>
      <c r="G25" s="8">
        <f t="shared" si="3"/>
        <v>2.278481012658228</v>
      </c>
      <c r="H25" s="7">
        <f t="shared" si="3"/>
        <v>34.96539710936396</v>
      </c>
      <c r="I25" s="7">
        <f t="shared" si="3"/>
        <v>40.37789324515824</v>
      </c>
      <c r="J25" s="7">
        <f t="shared" si="3"/>
        <v>33.169263567106626</v>
      </c>
      <c r="K25" s="7">
        <f t="shared" si="3"/>
        <v>36.05487332669543</v>
      </c>
      <c r="L25" s="7">
        <f t="shared" si="3"/>
        <v>17.141623488773746</v>
      </c>
      <c r="M25" s="8">
        <f t="shared" si="3"/>
        <v>6.081081081081082</v>
      </c>
    </row>
    <row r="26" spans="1:13" ht="11.25" customHeight="1">
      <c r="A26" s="42"/>
      <c r="B26" s="2"/>
      <c r="C26" s="3"/>
      <c r="D26" s="3"/>
      <c r="E26" s="3"/>
      <c r="F26" s="3"/>
      <c r="G26" s="4"/>
      <c r="H26" s="11"/>
      <c r="I26" s="5"/>
      <c r="J26" s="5"/>
      <c r="K26" s="5"/>
      <c r="L26" s="5"/>
      <c r="M26" s="6"/>
    </row>
    <row r="27" spans="1:13" ht="15" customHeight="1">
      <c r="A27" s="40" t="s">
        <v>15</v>
      </c>
      <c r="B27" s="2">
        <v>44715</v>
      </c>
      <c r="C27" s="3">
        <v>3786</v>
      </c>
      <c r="D27" s="3">
        <v>40929</v>
      </c>
      <c r="E27" s="3">
        <v>16891</v>
      </c>
      <c r="F27" s="3">
        <v>19320</v>
      </c>
      <c r="G27" s="4">
        <v>4718</v>
      </c>
      <c r="H27" s="11">
        <v>44131</v>
      </c>
      <c r="I27" s="5">
        <v>3230</v>
      </c>
      <c r="J27" s="5">
        <v>40901</v>
      </c>
      <c r="K27" s="5">
        <v>24597</v>
      </c>
      <c r="L27" s="5">
        <v>14626</v>
      </c>
      <c r="M27" s="6">
        <v>1677</v>
      </c>
    </row>
    <row r="28" spans="1:13" ht="15" customHeight="1">
      <c r="A28" s="41" t="s">
        <v>12</v>
      </c>
      <c r="B28" s="2">
        <f>+B27/$B$27*100</f>
        <v>100</v>
      </c>
      <c r="C28" s="7">
        <f>+C27/$B$27*100</f>
        <v>8.466957396846695</v>
      </c>
      <c r="D28" s="7">
        <f>+D27/$B$27*100</f>
        <v>91.5330426031533</v>
      </c>
      <c r="E28" s="7">
        <f>E27/D27*100</f>
        <v>41.26902685137677</v>
      </c>
      <c r="F28" s="7">
        <f>F27/D27*100</f>
        <v>47.20369420215495</v>
      </c>
      <c r="G28" s="8">
        <f>G27/D27*100</f>
        <v>11.527278946468273</v>
      </c>
      <c r="H28" s="11">
        <f>+H27/$H$27*100</f>
        <v>100</v>
      </c>
      <c r="I28" s="12">
        <f>+I27/$H$27*100</f>
        <v>7.31911808026104</v>
      </c>
      <c r="J28" s="12">
        <f>+J27/$H$27*100</f>
        <v>92.68088191973895</v>
      </c>
      <c r="K28" s="7">
        <f>K27/J27*100</f>
        <v>60.1378939390235</v>
      </c>
      <c r="L28" s="7">
        <f>L27/J27*100</f>
        <v>35.75951688222782</v>
      </c>
      <c r="M28" s="8">
        <f>M27/J27*100</f>
        <v>4.100144250751815</v>
      </c>
    </row>
    <row r="29" spans="1:13" ht="15" customHeight="1">
      <c r="A29" s="41" t="s">
        <v>16</v>
      </c>
      <c r="B29" s="13">
        <f aca="true" t="shared" si="4" ref="B29:M29">+B27/B32*100</f>
        <v>105.14743921365752</v>
      </c>
      <c r="C29" s="7">
        <f t="shared" si="4"/>
        <v>373.0049261083744</v>
      </c>
      <c r="D29" s="7">
        <f t="shared" si="4"/>
        <v>98.59796198597962</v>
      </c>
      <c r="E29" s="7">
        <f t="shared" si="4"/>
        <v>97.579433853264</v>
      </c>
      <c r="F29" s="7">
        <f t="shared" si="4"/>
        <v>95.90469099032018</v>
      </c>
      <c r="G29" s="8">
        <f t="shared" si="4"/>
        <v>116.3214990138067</v>
      </c>
      <c r="H29" s="7">
        <f t="shared" si="4"/>
        <v>97.98396944870001</v>
      </c>
      <c r="I29" s="7">
        <f t="shared" si="4"/>
        <v>338.57442348008385</v>
      </c>
      <c r="J29" s="7">
        <f t="shared" si="4"/>
        <v>92.77548428072404</v>
      </c>
      <c r="K29" s="7">
        <f t="shared" si="4"/>
        <v>95.00946347869753</v>
      </c>
      <c r="L29" s="7">
        <f t="shared" si="4"/>
        <v>88.14029167168856</v>
      </c>
      <c r="M29" s="8">
        <f t="shared" si="4"/>
        <v>104.68164794007491</v>
      </c>
    </row>
    <row r="30" spans="1:13" ht="15" customHeight="1">
      <c r="A30" s="41" t="s">
        <v>17</v>
      </c>
      <c r="B30" s="13">
        <f aca="true" t="shared" si="5" ref="B30:M30">+B27/B7</f>
        <v>1.4104343437529572</v>
      </c>
      <c r="C30" s="7">
        <f t="shared" si="5"/>
        <v>0.4284259364037569</v>
      </c>
      <c r="D30" s="7">
        <f t="shared" si="5"/>
        <v>1.7899501443190764</v>
      </c>
      <c r="E30" s="7">
        <f t="shared" si="5"/>
        <v>0.9789046653144016</v>
      </c>
      <c r="F30" s="7">
        <f t="shared" si="5"/>
        <v>3.7039877300613497</v>
      </c>
      <c r="G30" s="8">
        <f t="shared" si="5"/>
        <v>11.944303797468354</v>
      </c>
      <c r="H30" s="7">
        <f t="shared" si="5"/>
        <v>1.0388164399039592</v>
      </c>
      <c r="I30" s="7">
        <f t="shared" si="5"/>
        <v>0.30514879546528106</v>
      </c>
      <c r="J30" s="7">
        <f t="shared" si="5"/>
        <v>1.2822836003385898</v>
      </c>
      <c r="K30" s="7">
        <f t="shared" si="5"/>
        <v>0.9070693660803186</v>
      </c>
      <c r="L30" s="7">
        <f t="shared" si="5"/>
        <v>3.157599309153713</v>
      </c>
      <c r="M30" s="8">
        <f t="shared" si="5"/>
        <v>11.33108108108108</v>
      </c>
    </row>
    <row r="31" spans="1:13" ht="15" customHeight="1">
      <c r="A31" s="42"/>
      <c r="B31" s="2"/>
      <c r="C31" s="3"/>
      <c r="D31" s="3"/>
      <c r="E31" s="3"/>
      <c r="F31" s="3"/>
      <c r="G31" s="4"/>
      <c r="H31" s="11"/>
      <c r="I31" s="5"/>
      <c r="J31" s="5"/>
      <c r="K31" s="5"/>
      <c r="L31" s="5"/>
      <c r="M31" s="6"/>
    </row>
    <row r="32" spans="1:13" ht="15" customHeight="1">
      <c r="A32" s="43" t="s">
        <v>33</v>
      </c>
      <c r="B32" s="2">
        <v>42526</v>
      </c>
      <c r="C32" s="3">
        <v>1015</v>
      </c>
      <c r="D32" s="3">
        <v>41511</v>
      </c>
      <c r="E32" s="3">
        <v>17310</v>
      </c>
      <c r="F32" s="3">
        <v>20145</v>
      </c>
      <c r="G32" s="4">
        <v>4056</v>
      </c>
      <c r="H32" s="11">
        <v>45039</v>
      </c>
      <c r="I32" s="5">
        <v>954</v>
      </c>
      <c r="J32" s="5">
        <v>44086</v>
      </c>
      <c r="K32" s="5">
        <v>25889</v>
      </c>
      <c r="L32" s="5">
        <v>16594</v>
      </c>
      <c r="M32" s="6">
        <v>1602</v>
      </c>
    </row>
    <row r="33" spans="1:13" ht="15" customHeight="1">
      <c r="A33" s="41" t="s">
        <v>12</v>
      </c>
      <c r="B33" s="2">
        <f>+B32/$B$32*100</f>
        <v>100</v>
      </c>
      <c r="C33" s="7">
        <f>+C32/$B$32*100</f>
        <v>2.3867751493204157</v>
      </c>
      <c r="D33" s="7">
        <f>+D32/$B$32*100</f>
        <v>97.61322485067959</v>
      </c>
      <c r="E33" s="7">
        <f>E32/D32*100</f>
        <v>41.69979041699791</v>
      </c>
      <c r="F33" s="7">
        <f>F32/D32*100</f>
        <v>48.52930548529306</v>
      </c>
      <c r="G33" s="8">
        <f>G32/D32*100</f>
        <v>9.77090409770904</v>
      </c>
      <c r="H33" s="11">
        <f>+H32/$H$32*100</f>
        <v>100</v>
      </c>
      <c r="I33" s="12">
        <f>+I32/$H$32*100</f>
        <v>2.1181642576433757</v>
      </c>
      <c r="J33" s="12">
        <f>+J32/$H$32*100</f>
        <v>97.88405604032062</v>
      </c>
      <c r="K33" s="7">
        <f>K32/J32*100</f>
        <v>58.72385791407703</v>
      </c>
      <c r="L33" s="7">
        <f>L32/J32*100</f>
        <v>37.64006714149616</v>
      </c>
      <c r="M33" s="8">
        <f>M32/J32*100</f>
        <v>3.6338066506373905</v>
      </c>
    </row>
    <row r="34" spans="1:13" ht="15" customHeight="1">
      <c r="A34" s="41" t="s">
        <v>17</v>
      </c>
      <c r="B34" s="13">
        <f aca="true" t="shared" si="6" ref="B34:M34">+B32/B7</f>
        <v>1.3413872504179416</v>
      </c>
      <c r="C34" s="7">
        <f t="shared" si="6"/>
        <v>0.11485798347855607</v>
      </c>
      <c r="D34" s="7">
        <f t="shared" si="6"/>
        <v>1.815402781422199</v>
      </c>
      <c r="E34" s="7">
        <f t="shared" si="6"/>
        <v>1.0031874818893074</v>
      </c>
      <c r="F34" s="7">
        <f t="shared" si="6"/>
        <v>3.86215490797546</v>
      </c>
      <c r="G34" s="8">
        <f t="shared" si="6"/>
        <v>10.268354430379746</v>
      </c>
      <c r="H34" s="7">
        <f t="shared" si="6"/>
        <v>1.0601901982015913</v>
      </c>
      <c r="I34" s="7">
        <f t="shared" si="6"/>
        <v>0.09012753897024091</v>
      </c>
      <c r="J34" s="7">
        <f t="shared" si="6"/>
        <v>1.3821362510580932</v>
      </c>
      <c r="K34" s="7">
        <f t="shared" si="6"/>
        <v>0.9547147545819965</v>
      </c>
      <c r="L34" s="7">
        <f t="shared" si="6"/>
        <v>3.582469775474957</v>
      </c>
      <c r="M34" s="8">
        <f t="shared" si="6"/>
        <v>10.824324324324325</v>
      </c>
    </row>
    <row r="35" spans="1:13" ht="15" customHeight="1">
      <c r="A35" s="45"/>
      <c r="B35" s="10"/>
      <c r="C35" s="11"/>
      <c r="D35" s="11"/>
      <c r="E35" s="11"/>
      <c r="F35" s="11"/>
      <c r="G35" s="6"/>
      <c r="H35" s="11"/>
      <c r="I35" s="5"/>
      <c r="J35" s="5"/>
      <c r="K35" s="5"/>
      <c r="L35" s="5"/>
      <c r="M35" s="6"/>
    </row>
    <row r="36" spans="1:13" ht="15" customHeight="1">
      <c r="A36" s="46" t="s">
        <v>34</v>
      </c>
      <c r="B36" s="2">
        <v>2500</v>
      </c>
      <c r="C36" s="3">
        <v>536</v>
      </c>
      <c r="D36" s="3">
        <v>1964</v>
      </c>
      <c r="E36" s="3">
        <v>1276</v>
      </c>
      <c r="F36" s="3">
        <v>620</v>
      </c>
      <c r="G36" s="4">
        <v>68</v>
      </c>
      <c r="H36" s="11">
        <v>3485</v>
      </c>
      <c r="I36" s="5">
        <v>624</v>
      </c>
      <c r="J36" s="5">
        <v>2860</v>
      </c>
      <c r="K36" s="5">
        <v>2214</v>
      </c>
      <c r="L36" s="5">
        <v>615</v>
      </c>
      <c r="M36" s="6">
        <v>31</v>
      </c>
    </row>
    <row r="37" spans="1:13" ht="15" customHeight="1">
      <c r="A37" s="41" t="s">
        <v>12</v>
      </c>
      <c r="B37" s="17">
        <f>+B36/$B$36*100</f>
        <v>100</v>
      </c>
      <c r="C37" s="7">
        <f>+C36/$B$36*100</f>
        <v>21.44</v>
      </c>
      <c r="D37" s="7">
        <f>+D36/$B$36*100</f>
        <v>78.56</v>
      </c>
      <c r="E37" s="7">
        <f>E36/D36*100</f>
        <v>64.96945010183299</v>
      </c>
      <c r="F37" s="7">
        <f>F36/D36*100</f>
        <v>31.568228105906314</v>
      </c>
      <c r="G37" s="8">
        <f>G36/D36*100</f>
        <v>3.462321792260693</v>
      </c>
      <c r="H37" s="32">
        <f>+H36/$H$36*100</f>
        <v>100</v>
      </c>
      <c r="I37" s="12">
        <f>+I36/$H$36*100</f>
        <v>17.905308464849355</v>
      </c>
      <c r="J37" s="12">
        <f>+J36/$H$36*100</f>
        <v>82.06599713055954</v>
      </c>
      <c r="K37" s="7">
        <f>K36/J36*100</f>
        <v>77.41258741258741</v>
      </c>
      <c r="L37" s="7">
        <f>L36/J36*100</f>
        <v>21.503496503496503</v>
      </c>
      <c r="M37" s="8">
        <f>M36/J36*100</f>
        <v>1.0839160839160837</v>
      </c>
    </row>
    <row r="38" spans="1:13" ht="15" customHeight="1">
      <c r="A38" s="41" t="s">
        <v>18</v>
      </c>
      <c r="B38" s="13">
        <f aca="true" t="shared" si="7" ref="B38:M38">+B36/B32*100</f>
        <v>5.878756525419743</v>
      </c>
      <c r="C38" s="7">
        <f t="shared" si="7"/>
        <v>52.80788177339901</v>
      </c>
      <c r="D38" s="7">
        <f t="shared" si="7"/>
        <v>4.73127604731276</v>
      </c>
      <c r="E38" s="7">
        <f t="shared" si="7"/>
        <v>7.371461582900057</v>
      </c>
      <c r="F38" s="7">
        <f t="shared" si="7"/>
        <v>3.077686770910896</v>
      </c>
      <c r="G38" s="8">
        <f t="shared" si="7"/>
        <v>1.6765285996055226</v>
      </c>
      <c r="H38" s="7">
        <f t="shared" si="7"/>
        <v>7.737738404493882</v>
      </c>
      <c r="I38" s="7">
        <f t="shared" si="7"/>
        <v>65.40880503144653</v>
      </c>
      <c r="J38" s="7">
        <f t="shared" si="7"/>
        <v>6.4873202377171895</v>
      </c>
      <c r="K38" s="7">
        <f t="shared" si="7"/>
        <v>8.551894627061687</v>
      </c>
      <c r="L38" s="7">
        <f t="shared" si="7"/>
        <v>3.7061588525973246</v>
      </c>
      <c r="M38" s="8">
        <f t="shared" si="7"/>
        <v>1.9350811485642945</v>
      </c>
    </row>
    <row r="39" spans="1:13" ht="15" customHeight="1">
      <c r="A39" s="41" t="s">
        <v>17</v>
      </c>
      <c r="B39" s="13">
        <f aca="true" t="shared" si="8" ref="B39:M39">+B36/B7</f>
        <v>0.0788568905150932</v>
      </c>
      <c r="C39" s="7">
        <f t="shared" si="8"/>
        <v>0.06065406812266606</v>
      </c>
      <c r="D39" s="7">
        <f t="shared" si="8"/>
        <v>0.08589171695967812</v>
      </c>
      <c r="E39" s="7">
        <f t="shared" si="8"/>
        <v>0.07394957983193277</v>
      </c>
      <c r="F39" s="7">
        <f t="shared" si="8"/>
        <v>0.11886503067484662</v>
      </c>
      <c r="G39" s="8">
        <f t="shared" si="8"/>
        <v>0.17215189873417722</v>
      </c>
      <c r="H39" s="7">
        <f t="shared" si="8"/>
        <v>0.08203474412692434</v>
      </c>
      <c r="I39" s="7">
        <f t="shared" si="8"/>
        <v>0.05895134624468588</v>
      </c>
      <c r="J39" s="7">
        <f t="shared" si="8"/>
        <v>0.08966360472771734</v>
      </c>
      <c r="K39" s="7">
        <f t="shared" si="8"/>
        <v>0.08164619980086293</v>
      </c>
      <c r="L39" s="7">
        <f t="shared" si="8"/>
        <v>0.1327720207253886</v>
      </c>
      <c r="M39" s="8">
        <f t="shared" si="8"/>
        <v>0.20945945945945946</v>
      </c>
    </row>
    <row r="40" spans="1:13" ht="15" customHeight="1">
      <c r="A40" s="47"/>
      <c r="B40" s="2"/>
      <c r="C40" s="3"/>
      <c r="D40" s="3"/>
      <c r="E40" s="3"/>
      <c r="F40" s="3"/>
      <c r="G40" s="4"/>
      <c r="H40" s="11"/>
      <c r="I40" s="5"/>
      <c r="J40" s="5"/>
      <c r="K40" s="5"/>
      <c r="L40" s="5"/>
      <c r="M40" s="6"/>
    </row>
    <row r="41" spans="1:13" ht="15" customHeight="1">
      <c r="A41" s="46" t="s">
        <v>35</v>
      </c>
      <c r="B41" s="2">
        <v>36869</v>
      </c>
      <c r="C41" s="3">
        <v>13</v>
      </c>
      <c r="D41" s="3">
        <v>36856</v>
      </c>
      <c r="E41" s="3">
        <v>14823</v>
      </c>
      <c r="F41" s="3">
        <v>18348</v>
      </c>
      <c r="G41" s="4">
        <v>3685</v>
      </c>
      <c r="H41" s="11">
        <v>38349</v>
      </c>
      <c r="I41" s="5">
        <v>44</v>
      </c>
      <c r="J41" s="5">
        <v>38305</v>
      </c>
      <c r="K41" s="5">
        <v>22065</v>
      </c>
      <c r="L41" s="5">
        <v>14989</v>
      </c>
      <c r="M41" s="6">
        <v>1252</v>
      </c>
    </row>
    <row r="42" spans="1:13" ht="15" customHeight="1">
      <c r="A42" s="41" t="s">
        <v>12</v>
      </c>
      <c r="B42" s="2">
        <f>+B41/$B$41*100</f>
        <v>100</v>
      </c>
      <c r="C42" s="7">
        <f>+C41/$B$41*100</f>
        <v>0.03525997450432613</v>
      </c>
      <c r="D42" s="7">
        <f>+D41/$B$41*100</f>
        <v>99.96474002549567</v>
      </c>
      <c r="E42" s="7">
        <f>E41/D41*100</f>
        <v>40.2186889515954</v>
      </c>
      <c r="F42" s="7">
        <f>F41/D41*100</f>
        <v>49.78293900586065</v>
      </c>
      <c r="G42" s="8">
        <f>G41/D41*100</f>
        <v>9.998372042543954</v>
      </c>
      <c r="H42" s="11">
        <f>+H41/$H$41*100</f>
        <v>100</v>
      </c>
      <c r="I42" s="12">
        <f>+I41/$H$41*100</f>
        <v>0.11473571670708492</v>
      </c>
      <c r="J42" s="12">
        <f>+J41/$H$41*100</f>
        <v>99.88526428329291</v>
      </c>
      <c r="K42" s="7">
        <f>K41/J41*100</f>
        <v>57.603446025323066</v>
      </c>
      <c r="L42" s="7">
        <f>L41/J41*100</f>
        <v>39.13066179349954</v>
      </c>
      <c r="M42" s="8">
        <f>M41/J41*100</f>
        <v>3.268502806422138</v>
      </c>
    </row>
    <row r="43" spans="1:13" ht="15" customHeight="1">
      <c r="A43" s="41" t="s">
        <v>16</v>
      </c>
      <c r="B43" s="13">
        <f aca="true" t="shared" si="9" ref="B43:M43">+B41/B32*100</f>
        <v>86.69754973428022</v>
      </c>
      <c r="C43" s="7">
        <f t="shared" si="9"/>
        <v>1.2807881773399015</v>
      </c>
      <c r="D43" s="7">
        <f t="shared" si="9"/>
        <v>88.78610488786106</v>
      </c>
      <c r="E43" s="7">
        <f t="shared" si="9"/>
        <v>85.63258232235702</v>
      </c>
      <c r="F43" s="7">
        <f t="shared" si="9"/>
        <v>91.07967237527923</v>
      </c>
      <c r="G43" s="8">
        <f t="shared" si="9"/>
        <v>90.85305719921104</v>
      </c>
      <c r="H43" s="7">
        <f t="shared" si="9"/>
        <v>85.14620662092854</v>
      </c>
      <c r="I43" s="7">
        <f t="shared" si="9"/>
        <v>4.612159329140461</v>
      </c>
      <c r="J43" s="7">
        <f t="shared" si="9"/>
        <v>86.88699360341151</v>
      </c>
      <c r="K43" s="7">
        <f t="shared" si="9"/>
        <v>85.22924794314187</v>
      </c>
      <c r="L43" s="7">
        <f t="shared" si="9"/>
        <v>90.32782933590454</v>
      </c>
      <c r="M43" s="8">
        <f t="shared" si="9"/>
        <v>78.15230961298377</v>
      </c>
    </row>
    <row r="44" spans="1:13" ht="15" customHeight="1">
      <c r="A44" s="48" t="s">
        <v>17</v>
      </c>
      <c r="B44" s="37">
        <f aca="true" t="shared" si="10" ref="B44:M44">+B41/B7</f>
        <v>1.1629498785603887</v>
      </c>
      <c r="C44" s="33">
        <f t="shared" si="10"/>
        <v>0.0014710874731243635</v>
      </c>
      <c r="D44" s="33">
        <f t="shared" si="10"/>
        <v>1.6118254176506603</v>
      </c>
      <c r="E44" s="33">
        <f t="shared" si="10"/>
        <v>0.8590553462764416</v>
      </c>
      <c r="F44" s="33">
        <f t="shared" si="10"/>
        <v>3.517638036809816</v>
      </c>
      <c r="G44" s="34">
        <f t="shared" si="10"/>
        <v>9.329113924050633</v>
      </c>
      <c r="H44" s="33">
        <f t="shared" si="10"/>
        <v>0.9027117367355586</v>
      </c>
      <c r="I44" s="33">
        <f t="shared" si="10"/>
        <v>0.004156825696740671</v>
      </c>
      <c r="J44" s="33">
        <f t="shared" si="10"/>
        <v>1.2008966360472773</v>
      </c>
      <c r="K44" s="33">
        <f t="shared" si="10"/>
        <v>0.8136962053324482</v>
      </c>
      <c r="L44" s="33">
        <f t="shared" si="10"/>
        <v>3.235967184801382</v>
      </c>
      <c r="M44" s="34">
        <f t="shared" si="10"/>
        <v>8.45945945945946</v>
      </c>
    </row>
    <row r="45" spans="1:13" ht="15" customHeight="1">
      <c r="A45" s="95" t="s">
        <v>29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5" customHeight="1">
      <c r="A46" s="49" t="s">
        <v>19</v>
      </c>
      <c r="B46" s="19"/>
      <c r="C46" s="20"/>
      <c r="D46" s="3">
        <v>71304</v>
      </c>
      <c r="E46" s="3">
        <v>29194</v>
      </c>
      <c r="F46" s="3">
        <v>35223</v>
      </c>
      <c r="G46" s="4">
        <v>6887</v>
      </c>
      <c r="H46" s="20"/>
      <c r="I46" s="21"/>
      <c r="J46" s="5">
        <v>74986</v>
      </c>
      <c r="K46" s="5">
        <v>44387</v>
      </c>
      <c r="L46" s="5">
        <v>28331</v>
      </c>
      <c r="M46" s="6">
        <v>2267</v>
      </c>
    </row>
    <row r="47" spans="1:13" ht="15" customHeight="1">
      <c r="A47" s="41" t="s">
        <v>8</v>
      </c>
      <c r="B47" s="19"/>
      <c r="C47" s="20"/>
      <c r="D47" s="3">
        <f>+D46/$D$46*100</f>
        <v>100</v>
      </c>
      <c r="E47" s="7">
        <f>+E46/$D$46*100</f>
        <v>40.943004600022434</v>
      </c>
      <c r="F47" s="7">
        <f>+F46/$D$46*100</f>
        <v>49.39835072366206</v>
      </c>
      <c r="G47" s="8">
        <f>+G46/$D$46*100</f>
        <v>9.658644676315495</v>
      </c>
      <c r="H47" s="20"/>
      <c r="I47" s="21"/>
      <c r="J47" s="5">
        <v>100</v>
      </c>
      <c r="K47" s="12">
        <f>K46/J46*100</f>
        <v>59.19371616034993</v>
      </c>
      <c r="L47" s="12">
        <f>L46/J46*100</f>
        <v>37.78171925426079</v>
      </c>
      <c r="M47" s="16">
        <f>M46/J46*100</f>
        <v>3.0232310031205825</v>
      </c>
    </row>
    <row r="48" spans="1:13" ht="15" customHeight="1">
      <c r="A48" s="47"/>
      <c r="B48" s="10"/>
      <c r="C48" s="11"/>
      <c r="D48" s="3"/>
      <c r="E48" s="3"/>
      <c r="F48" s="3"/>
      <c r="G48" s="4"/>
      <c r="H48" s="11"/>
      <c r="I48" s="5"/>
      <c r="J48" s="5"/>
      <c r="K48" s="5"/>
      <c r="L48" s="5"/>
      <c r="M48" s="6"/>
    </row>
    <row r="49" spans="1:13" ht="15" customHeight="1">
      <c r="A49" s="27" t="s">
        <v>28</v>
      </c>
      <c r="B49" s="22"/>
      <c r="C49" s="23"/>
      <c r="D49" s="9">
        <v>201</v>
      </c>
      <c r="E49" s="9">
        <v>207</v>
      </c>
      <c r="F49" s="9">
        <v>198</v>
      </c>
      <c r="G49" s="64">
        <v>190</v>
      </c>
      <c r="H49" s="67"/>
      <c r="I49" s="65"/>
      <c r="J49" s="18">
        <v>212.72</v>
      </c>
      <c r="K49" s="18">
        <v>221.04</v>
      </c>
      <c r="L49" s="18">
        <v>201.83</v>
      </c>
      <c r="M49" s="66">
        <v>200.22</v>
      </c>
    </row>
    <row r="50" spans="1:13" ht="10.5" customHeight="1">
      <c r="A50" s="50"/>
      <c r="B50" s="10"/>
      <c r="C50" s="11"/>
      <c r="D50" s="11"/>
      <c r="E50" s="11"/>
      <c r="F50" s="11"/>
      <c r="G50" s="6"/>
      <c r="H50" s="11"/>
      <c r="I50" s="5"/>
      <c r="J50" s="5"/>
      <c r="K50" s="5"/>
      <c r="L50" s="5"/>
      <c r="M50" s="6"/>
    </row>
    <row r="51" spans="1:13" ht="15" customHeight="1">
      <c r="A51" s="49" t="s">
        <v>20</v>
      </c>
      <c r="B51" s="2"/>
      <c r="C51" s="3"/>
      <c r="D51" s="3"/>
      <c r="E51" s="3"/>
      <c r="F51" s="3"/>
      <c r="G51" s="4"/>
      <c r="H51" s="11"/>
      <c r="I51" s="5"/>
      <c r="J51" s="5"/>
      <c r="K51" s="5"/>
      <c r="L51" s="5"/>
      <c r="M51" s="6"/>
    </row>
    <row r="52" spans="1:13" ht="15" customHeight="1">
      <c r="A52" s="41" t="s">
        <v>52</v>
      </c>
      <c r="B52" s="19"/>
      <c r="C52" s="20"/>
      <c r="D52" s="3">
        <v>12331</v>
      </c>
      <c r="E52" s="3">
        <v>8600</v>
      </c>
      <c r="F52" s="3">
        <v>3435</v>
      </c>
      <c r="G52" s="4">
        <v>296</v>
      </c>
      <c r="H52" s="20"/>
      <c r="I52" s="21"/>
      <c r="J52" s="5">
        <v>25674</v>
      </c>
      <c r="K52" s="5">
        <v>21151</v>
      </c>
      <c r="L52" s="5">
        <v>4384</v>
      </c>
      <c r="M52" s="6">
        <v>139</v>
      </c>
    </row>
    <row r="53" spans="1:13" ht="15" customHeight="1">
      <c r="A53" s="41" t="s">
        <v>66</v>
      </c>
      <c r="B53" s="19"/>
      <c r="C53" s="20"/>
      <c r="D53" s="7">
        <f>+D52/D7*100</f>
        <v>53.927228199072864</v>
      </c>
      <c r="E53" s="7">
        <f>+E52/E7*100</f>
        <v>49.84062590553463</v>
      </c>
      <c r="F53" s="7">
        <f>+F52/F7*100</f>
        <v>65.85506134969326</v>
      </c>
      <c r="G53" s="8">
        <f>+G52/G7*100</f>
        <v>74.9367088607595</v>
      </c>
      <c r="H53" s="20"/>
      <c r="I53" s="21"/>
      <c r="J53" s="7">
        <f>+J52/J7*100</f>
        <v>80.4903282440355</v>
      </c>
      <c r="K53" s="7">
        <f>+K52/K7*100</f>
        <v>77.99904119187225</v>
      </c>
      <c r="L53" s="7">
        <f>+L52/L7*100</f>
        <v>94.64594127806562</v>
      </c>
      <c r="M53" s="8">
        <f>+M52/M7*100</f>
        <v>93.91891891891892</v>
      </c>
    </row>
    <row r="54" spans="1:13" ht="15" customHeight="1">
      <c r="A54" s="41" t="s">
        <v>67</v>
      </c>
      <c r="B54" s="19"/>
      <c r="C54" s="20"/>
      <c r="D54" s="3">
        <v>10873</v>
      </c>
      <c r="E54" s="3">
        <v>4639</v>
      </c>
      <c r="F54" s="3">
        <v>5111</v>
      </c>
      <c r="G54" s="4">
        <v>1123</v>
      </c>
      <c r="H54" s="20"/>
      <c r="I54" s="21"/>
      <c r="J54" s="5">
        <v>28825</v>
      </c>
      <c r="K54" s="5">
        <v>16700</v>
      </c>
      <c r="L54" s="5">
        <v>11187</v>
      </c>
      <c r="M54" s="6">
        <v>938</v>
      </c>
    </row>
    <row r="55" spans="1:13" ht="15" customHeight="1">
      <c r="A55" s="41" t="s">
        <v>68</v>
      </c>
      <c r="B55" s="19"/>
      <c r="C55" s="20"/>
      <c r="D55" s="7">
        <f>+D54/D41*100</f>
        <v>29.501302365964836</v>
      </c>
      <c r="E55" s="7">
        <f>+E54/E41*100</f>
        <v>31.295958982662082</v>
      </c>
      <c r="F55" s="7">
        <f>+F54/F41*100</f>
        <v>27.855897100501416</v>
      </c>
      <c r="G55" s="8">
        <f>+G54/G41*100</f>
        <v>30.47489823609227</v>
      </c>
      <c r="H55" s="20"/>
      <c r="I55" s="21"/>
      <c r="J55" s="7">
        <f>+J54/J41*100</f>
        <v>75.25127267980682</v>
      </c>
      <c r="K55" s="7">
        <f>+K54/K41*100</f>
        <v>75.68547473374122</v>
      </c>
      <c r="L55" s="7">
        <f>+L54/L41*100</f>
        <v>74.6347321369004</v>
      </c>
      <c r="M55" s="8">
        <f>+M54/M41*100</f>
        <v>74.92012779552716</v>
      </c>
    </row>
    <row r="56" spans="1:13" ht="11.25" customHeight="1">
      <c r="A56" s="41"/>
      <c r="B56" s="10"/>
      <c r="C56" s="11"/>
      <c r="D56" s="7"/>
      <c r="E56" s="7"/>
      <c r="F56" s="7"/>
      <c r="G56" s="8"/>
      <c r="H56" s="11"/>
      <c r="I56" s="5"/>
      <c r="J56" s="5"/>
      <c r="K56" s="5"/>
      <c r="L56" s="5"/>
      <c r="M56" s="6"/>
    </row>
    <row r="57" spans="1:13" ht="15" customHeight="1">
      <c r="A57" s="27" t="s">
        <v>31</v>
      </c>
      <c r="B57" s="10"/>
      <c r="C57" s="11"/>
      <c r="D57" s="11"/>
      <c r="E57" s="11"/>
      <c r="F57" s="11"/>
      <c r="G57" s="6"/>
      <c r="H57" s="11"/>
      <c r="I57" s="5"/>
      <c r="J57" s="5"/>
      <c r="K57" s="5"/>
      <c r="L57" s="5"/>
      <c r="M57" s="6"/>
    </row>
    <row r="58" spans="1:13" ht="15" customHeight="1">
      <c r="A58" s="51" t="s">
        <v>24</v>
      </c>
      <c r="B58" s="10"/>
      <c r="C58" s="11"/>
      <c r="D58" s="11"/>
      <c r="E58" s="11"/>
      <c r="F58" s="11"/>
      <c r="G58" s="6"/>
      <c r="H58" s="11"/>
      <c r="I58" s="5"/>
      <c r="J58" s="5"/>
      <c r="K58" s="5"/>
      <c r="L58" s="5"/>
      <c r="M58" s="6"/>
    </row>
    <row r="59" spans="1:13" ht="15" customHeight="1">
      <c r="A59" s="41" t="s">
        <v>52</v>
      </c>
      <c r="B59" s="2">
        <v>17379</v>
      </c>
      <c r="C59" s="3">
        <v>1739</v>
      </c>
      <c r="D59" s="3">
        <v>15640</v>
      </c>
      <c r="E59" s="3">
        <v>10797</v>
      </c>
      <c r="F59" s="3">
        <v>4497</v>
      </c>
      <c r="G59" s="4">
        <v>346</v>
      </c>
      <c r="H59" s="11">
        <v>25285</v>
      </c>
      <c r="I59" s="5">
        <v>3082</v>
      </c>
      <c r="J59" s="5">
        <v>22203</v>
      </c>
      <c r="K59" s="5">
        <v>17974</v>
      </c>
      <c r="L59" s="5">
        <v>4095</v>
      </c>
      <c r="M59" s="6">
        <v>134</v>
      </c>
    </row>
    <row r="60" spans="1:13" ht="15" customHeight="1">
      <c r="A60" s="41" t="s">
        <v>50</v>
      </c>
      <c r="B60" s="13">
        <f aca="true" t="shared" si="11" ref="B60:M60">+B59/B7*100</f>
        <v>54.818156010472194</v>
      </c>
      <c r="C60" s="7">
        <f t="shared" si="11"/>
        <v>19.678623967409756</v>
      </c>
      <c r="D60" s="7">
        <f t="shared" si="11"/>
        <v>68.3984955829616</v>
      </c>
      <c r="E60" s="7">
        <f t="shared" si="11"/>
        <v>62.57316719791365</v>
      </c>
      <c r="F60" s="7">
        <f t="shared" si="11"/>
        <v>86.21549079754601</v>
      </c>
      <c r="G60" s="8">
        <f t="shared" si="11"/>
        <v>87.59493670886076</v>
      </c>
      <c r="H60" s="7">
        <f t="shared" si="11"/>
        <v>59.51932583211713</v>
      </c>
      <c r="I60" s="7">
        <f t="shared" si="11"/>
        <v>29.116674539442606</v>
      </c>
      <c r="J60" s="7">
        <f t="shared" si="11"/>
        <v>69.60842712480797</v>
      </c>
      <c r="K60" s="7">
        <f t="shared" si="11"/>
        <v>66.28314341556957</v>
      </c>
      <c r="L60" s="7">
        <f t="shared" si="11"/>
        <v>88.40673575129534</v>
      </c>
      <c r="M60" s="8">
        <f t="shared" si="11"/>
        <v>90.54054054054053</v>
      </c>
    </row>
    <row r="61" spans="1:13" ht="15" customHeight="1">
      <c r="A61" s="41" t="s">
        <v>53</v>
      </c>
      <c r="B61" s="2">
        <v>39264</v>
      </c>
      <c r="C61" s="3">
        <v>2796</v>
      </c>
      <c r="D61" s="3">
        <v>36468</v>
      </c>
      <c r="E61" s="3">
        <v>21419</v>
      </c>
      <c r="F61" s="3">
        <v>13392</v>
      </c>
      <c r="G61" s="4">
        <v>1657</v>
      </c>
      <c r="H61" s="11">
        <v>56076</v>
      </c>
      <c r="I61" s="5">
        <v>4979</v>
      </c>
      <c r="J61" s="5">
        <v>51097</v>
      </c>
      <c r="K61" s="5">
        <v>38040</v>
      </c>
      <c r="L61" s="5">
        <v>12496</v>
      </c>
      <c r="M61" s="6">
        <v>561</v>
      </c>
    </row>
    <row r="62" spans="1:13" ht="15" customHeight="1">
      <c r="A62" s="41" t="s">
        <v>49</v>
      </c>
      <c r="B62" s="2">
        <f>+B61/$B$61*100</f>
        <v>100</v>
      </c>
      <c r="C62" s="7">
        <f>+C61/$B$61*100</f>
        <v>7.121026894865526</v>
      </c>
      <c r="D62" s="7">
        <f>+D61/$B$61*100</f>
        <v>92.87897310513448</v>
      </c>
      <c r="E62" s="7">
        <f>E61/D61*100</f>
        <v>58.73368432598443</v>
      </c>
      <c r="F62" s="7">
        <f>F61/D61*100</f>
        <v>36.72260612043436</v>
      </c>
      <c r="G62" s="8">
        <f>G61/D61*100</f>
        <v>4.5437095535812215</v>
      </c>
      <c r="H62" s="9">
        <f>+H61/$H$61*100</f>
        <v>100</v>
      </c>
      <c r="I62" s="7">
        <f>+I61/$H$61*100</f>
        <v>8.879021328197446</v>
      </c>
      <c r="J62" s="7">
        <f>+J61/$H$61*100</f>
        <v>91.12097867180256</v>
      </c>
      <c r="K62" s="7">
        <f>K61/J61*100</f>
        <v>74.4466407029767</v>
      </c>
      <c r="L62" s="7">
        <f>L61/J61*100</f>
        <v>24.455447482239663</v>
      </c>
      <c r="M62" s="8">
        <f>M61/J61*100</f>
        <v>1.0979118147836469</v>
      </c>
    </row>
    <row r="63" spans="1:13" ht="15" customHeight="1">
      <c r="A63" s="41" t="s">
        <v>54</v>
      </c>
      <c r="B63" s="13">
        <f aca="true" t="shared" si="12" ref="B63:M63">+B61/B7</f>
        <v>1.238494779673848</v>
      </c>
      <c r="C63" s="7">
        <f t="shared" si="12"/>
        <v>0.3163969672965939</v>
      </c>
      <c r="D63" s="7">
        <f t="shared" si="12"/>
        <v>1.5948569929152454</v>
      </c>
      <c r="E63" s="7">
        <f t="shared" si="12"/>
        <v>1.2413213561286585</v>
      </c>
      <c r="F63" s="7">
        <f t="shared" si="12"/>
        <v>2.567484662576687</v>
      </c>
      <c r="G63" s="8">
        <f t="shared" si="12"/>
        <v>4.19493670886076</v>
      </c>
      <c r="H63" s="7">
        <f t="shared" si="12"/>
        <v>1.3199943505484675</v>
      </c>
      <c r="I63" s="7">
        <f t="shared" si="12"/>
        <v>0.4703826169107227</v>
      </c>
      <c r="J63" s="7">
        <f t="shared" si="12"/>
        <v>1.6019374862839766</v>
      </c>
      <c r="K63" s="7">
        <f t="shared" si="12"/>
        <v>1.4028100453589998</v>
      </c>
      <c r="L63" s="7">
        <f t="shared" si="12"/>
        <v>2.697754749568221</v>
      </c>
      <c r="M63" s="8">
        <f t="shared" si="12"/>
        <v>3.7905405405405403</v>
      </c>
    </row>
    <row r="64" spans="1:13" ht="7.5" customHeight="1">
      <c r="A64" s="52"/>
      <c r="B64" s="13"/>
      <c r="C64" s="7"/>
      <c r="D64" s="7"/>
      <c r="E64" s="7"/>
      <c r="F64" s="7"/>
      <c r="G64" s="8"/>
      <c r="H64" s="7"/>
      <c r="I64" s="7"/>
      <c r="J64" s="7"/>
      <c r="K64" s="7"/>
      <c r="L64" s="7"/>
      <c r="M64" s="8"/>
    </row>
    <row r="65" spans="1:13" ht="15" customHeight="1">
      <c r="A65" s="46" t="s">
        <v>69</v>
      </c>
      <c r="B65" s="10"/>
      <c r="C65" s="11"/>
      <c r="D65" s="11"/>
      <c r="E65" s="11"/>
      <c r="F65" s="11"/>
      <c r="G65" s="6"/>
      <c r="H65" s="11"/>
      <c r="I65" s="5"/>
      <c r="J65" s="5"/>
      <c r="K65" s="5"/>
      <c r="L65" s="5"/>
      <c r="M65" s="6"/>
    </row>
    <row r="66" spans="1:13" ht="15" customHeight="1">
      <c r="A66" s="41" t="s">
        <v>55</v>
      </c>
      <c r="B66" s="2">
        <v>11515</v>
      </c>
      <c r="C66" s="3">
        <v>2067</v>
      </c>
      <c r="D66" s="3">
        <v>9448</v>
      </c>
      <c r="E66" s="3">
        <v>6665</v>
      </c>
      <c r="F66" s="3">
        <v>2578</v>
      </c>
      <c r="G66" s="4">
        <v>205</v>
      </c>
      <c r="H66" s="11">
        <v>20466</v>
      </c>
      <c r="I66" s="5">
        <v>3494</v>
      </c>
      <c r="J66" s="5">
        <v>16972</v>
      </c>
      <c r="K66" s="5">
        <v>14093</v>
      </c>
      <c r="L66" s="5">
        <v>2794</v>
      </c>
      <c r="M66" s="6">
        <v>85</v>
      </c>
    </row>
    <row r="67" spans="1:13" ht="15" customHeight="1">
      <c r="A67" s="41" t="s">
        <v>56</v>
      </c>
      <c r="B67" s="13">
        <f aca="true" t="shared" si="13" ref="B67:M67">+B66/B7*100</f>
        <v>36.321483771251934</v>
      </c>
      <c r="C67" s="7">
        <f t="shared" si="13"/>
        <v>23.39029082267738</v>
      </c>
      <c r="D67" s="7">
        <f t="shared" si="13"/>
        <v>41.31898889180442</v>
      </c>
      <c r="E67" s="7">
        <f t="shared" si="13"/>
        <v>38.626485076789336</v>
      </c>
      <c r="F67" s="7">
        <f t="shared" si="13"/>
        <v>49.424846625766875</v>
      </c>
      <c r="G67" s="8">
        <f t="shared" si="13"/>
        <v>51.89873417721519</v>
      </c>
      <c r="H67" s="7">
        <f t="shared" si="13"/>
        <v>48.17569794265807</v>
      </c>
      <c r="I67" s="7">
        <f t="shared" si="13"/>
        <v>33.00897496457251</v>
      </c>
      <c r="J67" s="7">
        <f t="shared" si="13"/>
        <v>53.20876571464402</v>
      </c>
      <c r="K67" s="7">
        <f t="shared" si="13"/>
        <v>51.97108824722498</v>
      </c>
      <c r="L67" s="7">
        <f t="shared" si="13"/>
        <v>60.3195164075993</v>
      </c>
      <c r="M67" s="8">
        <f t="shared" si="13"/>
        <v>57.432432432432435</v>
      </c>
    </row>
    <row r="68" spans="1:13" ht="15" customHeight="1">
      <c r="A68" s="41" t="s">
        <v>57</v>
      </c>
      <c r="B68" s="2">
        <v>27401</v>
      </c>
      <c r="C68" s="3">
        <v>4112</v>
      </c>
      <c r="D68" s="3">
        <v>23289</v>
      </c>
      <c r="E68" s="3">
        <v>15368</v>
      </c>
      <c r="F68" s="3">
        <v>7192</v>
      </c>
      <c r="G68" s="4">
        <v>729</v>
      </c>
      <c r="H68" s="11">
        <v>52722</v>
      </c>
      <c r="I68" s="5">
        <v>7818</v>
      </c>
      <c r="J68" s="5">
        <v>44904</v>
      </c>
      <c r="K68" s="5">
        <v>36108</v>
      </c>
      <c r="L68" s="5">
        <v>8533</v>
      </c>
      <c r="M68" s="6">
        <v>263</v>
      </c>
    </row>
    <row r="69" spans="1:13" ht="15" customHeight="1">
      <c r="A69" s="41" t="s">
        <v>58</v>
      </c>
      <c r="B69" s="2">
        <f>+B68/$B$68*100</f>
        <v>100</v>
      </c>
      <c r="C69" s="7">
        <f>+C68/$B$68*100</f>
        <v>15.006751578409547</v>
      </c>
      <c r="D69" s="7">
        <f>+D68/$B$68*100</f>
        <v>84.99324842159045</v>
      </c>
      <c r="E69" s="7">
        <f>E68/D68*100</f>
        <v>65.98823478895616</v>
      </c>
      <c r="F69" s="7">
        <f>F68/D68*100</f>
        <v>30.881532053759287</v>
      </c>
      <c r="G69" s="8">
        <f>G68/D68*100</f>
        <v>3.130233157284555</v>
      </c>
      <c r="H69" s="9">
        <f>+H68/$H$68*100</f>
        <v>100</v>
      </c>
      <c r="I69" s="7">
        <f>+I68/$H$68*100</f>
        <v>14.828724251735517</v>
      </c>
      <c r="J69" s="7">
        <f>+J68/$H$68*100</f>
        <v>85.17127574826449</v>
      </c>
      <c r="K69" s="7">
        <f>K68/J68*100</f>
        <v>80.41154462854088</v>
      </c>
      <c r="L69" s="7">
        <f>L68/J68*100</f>
        <v>19.002761446641724</v>
      </c>
      <c r="M69" s="8">
        <f>M68/J68*100</f>
        <v>0.5856939248173881</v>
      </c>
    </row>
    <row r="70" spans="1:13" ht="15" customHeight="1">
      <c r="A70" s="41" t="s">
        <v>59</v>
      </c>
      <c r="B70" s="13">
        <f aca="true" t="shared" si="14" ref="B70:M70">+B68/B7</f>
        <v>0.8643030628016276</v>
      </c>
      <c r="C70" s="7">
        <f t="shared" si="14"/>
        <v>0.46531628380672174</v>
      </c>
      <c r="D70" s="7">
        <f t="shared" si="14"/>
        <v>1.0184990816058777</v>
      </c>
      <c r="E70" s="7">
        <f t="shared" si="14"/>
        <v>0.8906403940886699</v>
      </c>
      <c r="F70" s="7">
        <f t="shared" si="14"/>
        <v>1.3788343558282208</v>
      </c>
      <c r="G70" s="8">
        <f t="shared" si="14"/>
        <v>1.8455696202531646</v>
      </c>
      <c r="H70" s="7">
        <f t="shared" si="14"/>
        <v>1.2410432653829857</v>
      </c>
      <c r="I70" s="7">
        <f t="shared" si="14"/>
        <v>0.7385923476617855</v>
      </c>
      <c r="J70" s="7">
        <f t="shared" si="14"/>
        <v>1.4077812960466503</v>
      </c>
      <c r="K70" s="7">
        <f t="shared" si="14"/>
        <v>1.3315632260205774</v>
      </c>
      <c r="L70" s="7">
        <f t="shared" si="14"/>
        <v>1.8421848013816926</v>
      </c>
      <c r="M70" s="8">
        <f t="shared" si="14"/>
        <v>1.777027027027027</v>
      </c>
    </row>
    <row r="71" spans="1:13" ht="9" customHeight="1">
      <c r="A71" s="41"/>
      <c r="B71" s="13"/>
      <c r="C71" s="7"/>
      <c r="D71" s="7"/>
      <c r="E71" s="7"/>
      <c r="F71" s="7"/>
      <c r="G71" s="8"/>
      <c r="H71" s="7"/>
      <c r="I71" s="7"/>
      <c r="J71" s="7"/>
      <c r="K71" s="7"/>
      <c r="L71" s="7"/>
      <c r="M71" s="8"/>
    </row>
    <row r="72" spans="1:13" ht="15" customHeight="1">
      <c r="A72" s="46" t="s">
        <v>70</v>
      </c>
      <c r="B72" s="10"/>
      <c r="C72" s="11"/>
      <c r="D72" s="11"/>
      <c r="E72" s="11"/>
      <c r="F72" s="11"/>
      <c r="G72" s="6"/>
      <c r="H72" s="11"/>
      <c r="I72" s="5"/>
      <c r="J72" s="5"/>
      <c r="K72" s="5"/>
      <c r="L72" s="5"/>
      <c r="M72" s="6"/>
    </row>
    <row r="73" spans="1:13" ht="15" customHeight="1">
      <c r="A73" s="41" t="s">
        <v>55</v>
      </c>
      <c r="B73" s="2">
        <v>19739</v>
      </c>
      <c r="C73" s="3">
        <v>3932</v>
      </c>
      <c r="D73" s="3">
        <v>15807</v>
      </c>
      <c r="E73" s="3">
        <v>11391</v>
      </c>
      <c r="F73" s="3">
        <v>4081</v>
      </c>
      <c r="G73" s="4">
        <v>335</v>
      </c>
      <c r="H73" s="11">
        <v>28746</v>
      </c>
      <c r="I73" s="5">
        <v>5444</v>
      </c>
      <c r="J73" s="5">
        <v>23302</v>
      </c>
      <c r="K73" s="5">
        <v>19403</v>
      </c>
      <c r="L73" s="5">
        <v>3778</v>
      </c>
      <c r="M73" s="6">
        <v>121</v>
      </c>
    </row>
    <row r="74" spans="1:13" ht="15" customHeight="1">
      <c r="A74" s="41" t="s">
        <v>60</v>
      </c>
      <c r="B74" s="13">
        <f aca="true" t="shared" si="15" ref="B74:M74">+B73/B7*100</f>
        <v>62.262246475096994</v>
      </c>
      <c r="C74" s="7">
        <f t="shared" si="15"/>
        <v>44.49473803326921</v>
      </c>
      <c r="D74" s="7">
        <f t="shared" si="15"/>
        <v>69.12883757543952</v>
      </c>
      <c r="E74" s="7">
        <f t="shared" si="15"/>
        <v>66.01564763836569</v>
      </c>
      <c r="F74" s="7">
        <f t="shared" si="15"/>
        <v>78.24003067484662</v>
      </c>
      <c r="G74" s="8">
        <f t="shared" si="15"/>
        <v>84.81012658227847</v>
      </c>
      <c r="H74" s="7">
        <f t="shared" si="15"/>
        <v>67.66630572948543</v>
      </c>
      <c r="I74" s="7">
        <f t="shared" si="15"/>
        <v>51.431270666036845</v>
      </c>
      <c r="J74" s="7">
        <f t="shared" si="15"/>
        <v>73.05389221556887</v>
      </c>
      <c r="K74" s="7">
        <f t="shared" si="15"/>
        <v>71.55290039458643</v>
      </c>
      <c r="L74" s="7">
        <f t="shared" si="15"/>
        <v>81.56303972366149</v>
      </c>
      <c r="M74" s="8">
        <f t="shared" si="15"/>
        <v>81.75675675675676</v>
      </c>
    </row>
    <row r="75" spans="1:13" ht="15" customHeight="1">
      <c r="A75" s="41" t="s">
        <v>61</v>
      </c>
      <c r="B75" s="2">
        <v>127676</v>
      </c>
      <c r="C75" s="3">
        <v>20728</v>
      </c>
      <c r="D75" s="3">
        <v>106948</v>
      </c>
      <c r="E75" s="3">
        <v>68542</v>
      </c>
      <c r="F75" s="3">
        <v>34057</v>
      </c>
      <c r="G75" s="4">
        <v>4349</v>
      </c>
      <c r="H75" s="11">
        <v>211637</v>
      </c>
      <c r="I75" s="5">
        <v>33117</v>
      </c>
      <c r="J75" s="5">
        <v>178520</v>
      </c>
      <c r="K75" s="5">
        <v>141130</v>
      </c>
      <c r="L75" s="5">
        <v>35878</v>
      </c>
      <c r="M75" s="6">
        <v>1512</v>
      </c>
    </row>
    <row r="76" spans="1:13" ht="15" customHeight="1">
      <c r="A76" s="41" t="s">
        <v>62</v>
      </c>
      <c r="B76" s="2">
        <f>+B75/$B$75*100</f>
        <v>100</v>
      </c>
      <c r="C76" s="7">
        <f>+C75/$B$75*100</f>
        <v>16.234844450014098</v>
      </c>
      <c r="D76" s="7">
        <f>+D75/$B$75*100</f>
        <v>83.7651555499859</v>
      </c>
      <c r="E76" s="7">
        <f>E75/D75*100</f>
        <v>64.08909002505891</v>
      </c>
      <c r="F76" s="7">
        <f>F75/D75*100</f>
        <v>31.84444776900924</v>
      </c>
      <c r="G76" s="8">
        <f>G75/D75*100</f>
        <v>4.066462205931855</v>
      </c>
      <c r="H76" s="9">
        <f>+H75/$H$75*100</f>
        <v>100</v>
      </c>
      <c r="I76" s="7">
        <f>+I75/$H$75*100</f>
        <v>15.648019958702875</v>
      </c>
      <c r="J76" s="7">
        <f>+J75/$H$75*100</f>
        <v>84.35198004129713</v>
      </c>
      <c r="K76" s="7">
        <f>K75/J75*100</f>
        <v>79.05556800358504</v>
      </c>
      <c r="L76" s="7">
        <f>L75/J75*100</f>
        <v>20.097468070804393</v>
      </c>
      <c r="M76" s="8">
        <f>M75/J75*100</f>
        <v>0.8469639256105759</v>
      </c>
    </row>
    <row r="77" spans="1:13" ht="15" customHeight="1">
      <c r="A77" s="41" t="s">
        <v>63</v>
      </c>
      <c r="B77" s="13">
        <f aca="true" t="shared" si="16" ref="B77:M77">+B75/B7</f>
        <v>4.027252941362017</v>
      </c>
      <c r="C77" s="7">
        <f t="shared" si="16"/>
        <v>2.3455923956093696</v>
      </c>
      <c r="D77" s="7">
        <f t="shared" si="16"/>
        <v>4.677162599492696</v>
      </c>
      <c r="E77" s="7">
        <f t="shared" si="16"/>
        <v>3.97229788467111</v>
      </c>
      <c r="F77" s="7">
        <f t="shared" si="16"/>
        <v>6.529332822085889</v>
      </c>
      <c r="G77" s="8">
        <f t="shared" si="16"/>
        <v>11.010126582278481</v>
      </c>
      <c r="H77" s="7">
        <f t="shared" si="16"/>
        <v>4.981804058189351</v>
      </c>
      <c r="I77" s="7">
        <f t="shared" si="16"/>
        <v>3.1286726499763815</v>
      </c>
      <c r="J77" s="7">
        <f t="shared" si="16"/>
        <v>5.596764586011224</v>
      </c>
      <c r="K77" s="7">
        <f t="shared" si="16"/>
        <v>5.204484271858981</v>
      </c>
      <c r="L77" s="7">
        <f t="shared" si="16"/>
        <v>7.745682210708117</v>
      </c>
      <c r="M77" s="8">
        <f t="shared" si="16"/>
        <v>10.216216216216216</v>
      </c>
    </row>
    <row r="78" spans="1:13" ht="7.5" customHeight="1">
      <c r="A78" s="41"/>
      <c r="B78" s="13"/>
      <c r="C78" s="7"/>
      <c r="D78" s="7"/>
      <c r="E78" s="7"/>
      <c r="F78" s="7"/>
      <c r="G78" s="8"/>
      <c r="H78" s="7"/>
      <c r="I78" s="7"/>
      <c r="J78" s="7"/>
      <c r="K78" s="7"/>
      <c r="L78" s="7"/>
      <c r="M78" s="8"/>
    </row>
    <row r="79" spans="1:13" ht="15" customHeight="1">
      <c r="A79" s="46" t="s">
        <v>71</v>
      </c>
      <c r="B79" s="2"/>
      <c r="C79" s="3"/>
      <c r="D79" s="3"/>
      <c r="E79" s="3"/>
      <c r="F79" s="3"/>
      <c r="G79" s="4"/>
      <c r="H79" s="11"/>
      <c r="I79" s="5"/>
      <c r="J79" s="5"/>
      <c r="K79" s="5"/>
      <c r="L79" s="5"/>
      <c r="M79" s="6"/>
    </row>
    <row r="80" spans="1:13" ht="15" customHeight="1">
      <c r="A80" s="41" t="s">
        <v>55</v>
      </c>
      <c r="B80" s="2">
        <v>10204</v>
      </c>
      <c r="C80" s="3">
        <v>1750</v>
      </c>
      <c r="D80" s="3">
        <v>8454</v>
      </c>
      <c r="E80" s="3">
        <v>5865</v>
      </c>
      <c r="F80" s="3">
        <v>2362</v>
      </c>
      <c r="G80" s="4">
        <v>227</v>
      </c>
      <c r="H80" s="11">
        <v>12075</v>
      </c>
      <c r="I80" s="5">
        <v>1865</v>
      </c>
      <c r="J80" s="5">
        <v>10210</v>
      </c>
      <c r="K80" s="5">
        <v>7963</v>
      </c>
      <c r="L80" s="5">
        <v>2167</v>
      </c>
      <c r="M80" s="6">
        <v>80</v>
      </c>
    </row>
    <row r="81" spans="1:13" ht="15" customHeight="1">
      <c r="A81" s="41" t="s">
        <v>60</v>
      </c>
      <c r="B81" s="13">
        <f aca="true" t="shared" si="17" ref="B81:M81">+B80/B7*100</f>
        <v>32.18622843264045</v>
      </c>
      <c r="C81" s="7">
        <f t="shared" si="17"/>
        <v>19.803100599751048</v>
      </c>
      <c r="D81" s="7">
        <f t="shared" si="17"/>
        <v>36.97192337969037</v>
      </c>
      <c r="E81" s="7">
        <f t="shared" si="17"/>
        <v>33.99014778325123</v>
      </c>
      <c r="F81" s="7">
        <f t="shared" si="17"/>
        <v>45.283742331288344</v>
      </c>
      <c r="G81" s="8">
        <f t="shared" si="17"/>
        <v>57.46835443037974</v>
      </c>
      <c r="H81" s="7">
        <f t="shared" si="17"/>
        <v>28.423803022456568</v>
      </c>
      <c r="I81" s="7">
        <f t="shared" si="17"/>
        <v>17.61927255550307</v>
      </c>
      <c r="J81" s="7">
        <f t="shared" si="17"/>
        <v>32.00927986958021</v>
      </c>
      <c r="K81" s="7">
        <f t="shared" si="17"/>
        <v>29.365342773905667</v>
      </c>
      <c r="L81" s="7">
        <f t="shared" si="17"/>
        <v>46.78324697754749</v>
      </c>
      <c r="M81" s="8">
        <f t="shared" si="17"/>
        <v>54.054054054054056</v>
      </c>
    </row>
    <row r="82" spans="1:13" ht="15" customHeight="1">
      <c r="A82" s="41" t="s">
        <v>64</v>
      </c>
      <c r="B82" s="2">
        <v>29033</v>
      </c>
      <c r="C82" s="3">
        <v>4675</v>
      </c>
      <c r="D82" s="3">
        <v>24358</v>
      </c>
      <c r="E82" s="3">
        <v>15432</v>
      </c>
      <c r="F82" s="3">
        <v>7921</v>
      </c>
      <c r="G82" s="4">
        <v>1005</v>
      </c>
      <c r="H82" s="11">
        <v>50026</v>
      </c>
      <c r="I82" s="5">
        <v>6609</v>
      </c>
      <c r="J82" s="5">
        <v>43417</v>
      </c>
      <c r="K82" s="5">
        <v>31867</v>
      </c>
      <c r="L82" s="5">
        <v>10910</v>
      </c>
      <c r="M82" s="6">
        <v>640</v>
      </c>
    </row>
    <row r="83" spans="1:13" ht="15" customHeight="1">
      <c r="A83" s="41" t="s">
        <v>62</v>
      </c>
      <c r="B83" s="2">
        <f>+B82/$B$82*100</f>
        <v>100</v>
      </c>
      <c r="C83" s="7">
        <f>+C82/$B$82*100</f>
        <v>16.102366272861914</v>
      </c>
      <c r="D83" s="7">
        <f>+D82/$B$82*100</f>
        <v>83.89763372713809</v>
      </c>
      <c r="E83" s="7">
        <f>E82/D82*100</f>
        <v>63.35495525084161</v>
      </c>
      <c r="F83" s="7">
        <f>F82/D82*100</f>
        <v>32.5190902372937</v>
      </c>
      <c r="G83" s="8">
        <f>G82/D82*100</f>
        <v>4.125954511864685</v>
      </c>
      <c r="H83" s="9">
        <f>+H82/$H$82*100</f>
        <v>100</v>
      </c>
      <c r="I83" s="7">
        <f>+I82/$H$82*100</f>
        <v>13.211130212289609</v>
      </c>
      <c r="J83" s="7">
        <f>+J82/$H$82*100</f>
        <v>86.78886978771038</v>
      </c>
      <c r="K83" s="7">
        <f>K82/J82*100</f>
        <v>73.39751710159615</v>
      </c>
      <c r="L83" s="7">
        <f>L82/J82*100</f>
        <v>25.12840592394684</v>
      </c>
      <c r="M83" s="8">
        <f>M82/J82*100</f>
        <v>1.47407697445701</v>
      </c>
    </row>
    <row r="84" spans="1:13" ht="15" customHeight="1">
      <c r="A84" s="48" t="s">
        <v>65</v>
      </c>
      <c r="B84" s="37">
        <f aca="true" t="shared" si="18" ref="B84:M84">+B82/B7</f>
        <v>0.9157808409298804</v>
      </c>
      <c r="C84" s="33">
        <f t="shared" si="18"/>
        <v>0.5290256874504923</v>
      </c>
      <c r="D84" s="33">
        <f t="shared" si="18"/>
        <v>1.0652497157351526</v>
      </c>
      <c r="E84" s="33">
        <f t="shared" si="18"/>
        <v>0.8943494639235005</v>
      </c>
      <c r="F84" s="33">
        <f t="shared" si="18"/>
        <v>1.5185966257668713</v>
      </c>
      <c r="G84" s="34">
        <f t="shared" si="18"/>
        <v>2.5443037974683542</v>
      </c>
      <c r="H84" s="33">
        <f t="shared" si="18"/>
        <v>1.1775810931688715</v>
      </c>
      <c r="I84" s="33">
        <f t="shared" si="18"/>
        <v>0.6243741143127066</v>
      </c>
      <c r="J84" s="33">
        <f t="shared" si="18"/>
        <v>1.361162491770386</v>
      </c>
      <c r="K84" s="33">
        <f t="shared" si="18"/>
        <v>1.175166869491463</v>
      </c>
      <c r="L84" s="33">
        <f t="shared" si="18"/>
        <v>2.355354058721934</v>
      </c>
      <c r="M84" s="34">
        <f t="shared" si="18"/>
        <v>4.324324324324325</v>
      </c>
    </row>
    <row r="85" spans="1:13" ht="15" customHeight="1">
      <c r="A85" s="95" t="s">
        <v>29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</row>
    <row r="86" spans="1:8" ht="15" customHeight="1">
      <c r="A86" s="24"/>
      <c r="B86" s="24"/>
      <c r="C86" s="24"/>
      <c r="D86" s="24"/>
      <c r="E86" s="24"/>
      <c r="F86" s="24"/>
      <c r="G86" s="24"/>
      <c r="H86" s="24"/>
    </row>
  </sheetData>
  <sheetProtection/>
  <mergeCells count="14">
    <mergeCell ref="A45:M45"/>
    <mergeCell ref="A85:M85"/>
    <mergeCell ref="H5:H6"/>
    <mergeCell ref="I5:I6"/>
    <mergeCell ref="J5:M5"/>
    <mergeCell ref="A1:M1"/>
    <mergeCell ref="A4:A6"/>
    <mergeCell ref="B4:G4"/>
    <mergeCell ref="H4:M4"/>
    <mergeCell ref="B5:B6"/>
    <mergeCell ref="C5:C6"/>
    <mergeCell ref="D5:G5"/>
    <mergeCell ref="K3:M3"/>
    <mergeCell ref="E3:J3"/>
  </mergeCells>
  <printOptions/>
  <pageMargins left="1" right="0.75" top="1" bottom="1" header="0.5" footer="0.5"/>
  <pageSetup firstPageNumber="25" useFirstPageNumber="1" horizontalDpi="600" verticalDpi="600" orientation="portrait" r:id="rId1"/>
  <headerFooter alignWithMargins="0">
    <oddFooter>&amp;L&amp;"Arial Narrow,Regular"&amp;9Zila Series : Magura&amp;C&amp;"Arial Narrow,Regular"&amp;P</oddFooter>
  </headerFooter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view="pageBreakPreview" zoomScaleSheetLayoutView="100" zoomScalePageLayoutView="0" workbookViewId="0" topLeftCell="A1">
      <selection activeCell="A65" sqref="A65"/>
    </sheetView>
  </sheetViews>
  <sheetFormatPr defaultColWidth="9.140625" defaultRowHeight="15" customHeight="1"/>
  <cols>
    <col min="1" max="1" width="22.00390625" style="39" customWidth="1"/>
    <col min="2" max="3" width="5.57421875" style="39" customWidth="1"/>
    <col min="4" max="4" width="6.140625" style="39" customWidth="1"/>
    <col min="5" max="5" width="5.140625" style="39" customWidth="1"/>
    <col min="6" max="6" width="5.421875" style="39" customWidth="1"/>
    <col min="7" max="7" width="4.57421875" style="39" customWidth="1"/>
    <col min="8" max="8" width="5.8515625" style="39" customWidth="1"/>
    <col min="9" max="9" width="5.421875" style="38" customWidth="1"/>
    <col min="10" max="10" width="5.57421875" style="38" customWidth="1"/>
    <col min="11" max="11" width="5.7109375" style="38" customWidth="1"/>
    <col min="12" max="12" width="5.8515625" style="38" customWidth="1"/>
    <col min="13" max="13" width="4.8515625" style="38" customWidth="1"/>
    <col min="14" max="14" width="9.140625" style="38" customWidth="1"/>
    <col min="15" max="15" width="8.7109375" style="38" customWidth="1"/>
    <col min="16" max="16384" width="9.140625" style="38" customWidth="1"/>
  </cols>
  <sheetData>
    <row r="1" spans="1:13" ht="15" customHeight="1">
      <c r="A1" s="88" t="s">
        <v>46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 customHeigh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5" customHeight="1">
      <c r="A3" s="63" t="s">
        <v>36</v>
      </c>
      <c r="B3" s="62"/>
      <c r="C3" s="62"/>
      <c r="D3" s="62"/>
      <c r="E3" s="62"/>
      <c r="F3" s="106" t="s">
        <v>48</v>
      </c>
      <c r="G3" s="106"/>
      <c r="H3" s="106"/>
      <c r="I3" s="106"/>
      <c r="J3" s="106"/>
      <c r="K3" s="105" t="s">
        <v>42</v>
      </c>
      <c r="L3" s="105"/>
      <c r="M3" s="105"/>
    </row>
    <row r="4" spans="1:13" ht="15" customHeight="1">
      <c r="A4" s="100" t="s">
        <v>1</v>
      </c>
      <c r="B4" s="102">
        <v>1996</v>
      </c>
      <c r="C4" s="103"/>
      <c r="D4" s="103"/>
      <c r="E4" s="103"/>
      <c r="F4" s="103"/>
      <c r="G4" s="104"/>
      <c r="H4" s="102">
        <v>2008</v>
      </c>
      <c r="I4" s="103"/>
      <c r="J4" s="103"/>
      <c r="K4" s="103"/>
      <c r="L4" s="103"/>
      <c r="M4" s="104"/>
    </row>
    <row r="5" spans="1:13" ht="15" customHeight="1">
      <c r="A5" s="82"/>
      <c r="B5" s="97" t="s">
        <v>2</v>
      </c>
      <c r="C5" s="97" t="s">
        <v>23</v>
      </c>
      <c r="D5" s="96" t="s">
        <v>40</v>
      </c>
      <c r="E5" s="96"/>
      <c r="F5" s="96"/>
      <c r="G5" s="96"/>
      <c r="H5" s="97" t="s">
        <v>2</v>
      </c>
      <c r="I5" s="97" t="s">
        <v>23</v>
      </c>
      <c r="J5" s="96" t="s">
        <v>41</v>
      </c>
      <c r="K5" s="96"/>
      <c r="L5" s="96"/>
      <c r="M5" s="96"/>
    </row>
    <row r="6" spans="1:13" ht="15" customHeight="1">
      <c r="A6" s="101"/>
      <c r="B6" s="97"/>
      <c r="C6" s="97"/>
      <c r="D6" s="68" t="s">
        <v>30</v>
      </c>
      <c r="E6" s="68" t="s">
        <v>4</v>
      </c>
      <c r="F6" s="68" t="s">
        <v>5</v>
      </c>
      <c r="G6" s="68" t="s">
        <v>6</v>
      </c>
      <c r="H6" s="97"/>
      <c r="I6" s="97"/>
      <c r="J6" s="68" t="s">
        <v>30</v>
      </c>
      <c r="K6" s="68" t="s">
        <v>4</v>
      </c>
      <c r="L6" s="68" t="s">
        <v>5</v>
      </c>
      <c r="M6" s="68" t="s">
        <v>6</v>
      </c>
    </row>
    <row r="7" spans="1:13" ht="15" customHeight="1">
      <c r="A7" s="40" t="s">
        <v>7</v>
      </c>
      <c r="B7" s="2">
        <v>24951</v>
      </c>
      <c r="C7" s="3">
        <v>4759</v>
      </c>
      <c r="D7" s="3">
        <v>20192</v>
      </c>
      <c r="E7" s="3">
        <v>14173</v>
      </c>
      <c r="F7" s="3">
        <v>5348</v>
      </c>
      <c r="G7" s="4">
        <v>671</v>
      </c>
      <c r="H7" s="11">
        <v>34086</v>
      </c>
      <c r="I7" s="5">
        <v>5662</v>
      </c>
      <c r="J7" s="5">
        <v>28424</v>
      </c>
      <c r="K7" s="5">
        <v>22471</v>
      </c>
      <c r="L7" s="5">
        <v>5534</v>
      </c>
      <c r="M7" s="6">
        <v>419</v>
      </c>
    </row>
    <row r="8" spans="1:13" ht="15" customHeight="1">
      <c r="A8" s="41" t="s">
        <v>8</v>
      </c>
      <c r="B8" s="2">
        <f>+B7/$B$7*100</f>
        <v>100</v>
      </c>
      <c r="C8" s="7">
        <f>+C7/$B$7*100</f>
        <v>19.07338383231133</v>
      </c>
      <c r="D8" s="7">
        <f>+D7/$B$7*100</f>
        <v>80.92661616768866</v>
      </c>
      <c r="E8" s="7">
        <f>E7/D7*100</f>
        <v>70.19116481774961</v>
      </c>
      <c r="F8" s="7">
        <f>F7/D7*100</f>
        <v>26.485736925515056</v>
      </c>
      <c r="G8" s="8">
        <f>G7/D7*100</f>
        <v>3.3230982567353404</v>
      </c>
      <c r="H8" s="9">
        <f>+H7/$H$7*100</f>
        <v>100</v>
      </c>
      <c r="I8" s="7">
        <f>+I7/$H$7*100</f>
        <v>16.61092530657748</v>
      </c>
      <c r="J8" s="7">
        <f>+J7/$H$7*100</f>
        <v>83.38907469342251</v>
      </c>
      <c r="K8" s="7">
        <f>K7/J7*100</f>
        <v>79.05643118491416</v>
      </c>
      <c r="L8" s="7">
        <f>L7/J7*100</f>
        <v>19.46946242611877</v>
      </c>
      <c r="M8" s="8">
        <f>M7/J7*100</f>
        <v>1.47410638896707</v>
      </c>
    </row>
    <row r="9" spans="1:13" ht="15" customHeight="1">
      <c r="A9" s="42"/>
      <c r="B9" s="2"/>
      <c r="C9" s="3"/>
      <c r="D9" s="3"/>
      <c r="E9" s="3"/>
      <c r="F9" s="3"/>
      <c r="G9" s="4"/>
      <c r="H9" s="11"/>
      <c r="I9" s="5"/>
      <c r="J9" s="5"/>
      <c r="K9" s="5"/>
      <c r="L9" s="5"/>
      <c r="M9" s="6"/>
    </row>
    <row r="10" spans="1:13" ht="15" customHeight="1">
      <c r="A10" s="43" t="s">
        <v>32</v>
      </c>
      <c r="B10" s="10"/>
      <c r="C10" s="11"/>
      <c r="D10" s="11"/>
      <c r="E10" s="11"/>
      <c r="F10" s="11"/>
      <c r="G10" s="6"/>
      <c r="H10" s="11"/>
      <c r="I10" s="5"/>
      <c r="J10" s="5"/>
      <c r="K10" s="5"/>
      <c r="L10" s="5"/>
      <c r="M10" s="6"/>
    </row>
    <row r="11" spans="1:13" ht="15" customHeight="1">
      <c r="A11" s="43" t="s">
        <v>9</v>
      </c>
      <c r="B11" s="2">
        <v>16569</v>
      </c>
      <c r="C11" s="3">
        <v>4373</v>
      </c>
      <c r="D11" s="3">
        <v>12196</v>
      </c>
      <c r="E11" s="3">
        <v>8348</v>
      </c>
      <c r="F11" s="3">
        <v>3336</v>
      </c>
      <c r="G11" s="4">
        <v>512</v>
      </c>
      <c r="H11" s="11">
        <v>19598</v>
      </c>
      <c r="I11" s="5">
        <v>4586</v>
      </c>
      <c r="J11" s="5">
        <v>15012</v>
      </c>
      <c r="K11" s="5">
        <v>11992</v>
      </c>
      <c r="L11" s="5">
        <v>2741</v>
      </c>
      <c r="M11" s="6">
        <v>279</v>
      </c>
    </row>
    <row r="12" spans="1:13" ht="15" customHeight="1">
      <c r="A12" s="41" t="s">
        <v>49</v>
      </c>
      <c r="B12" s="2">
        <f>+B11/$B$11*100</f>
        <v>100</v>
      </c>
      <c r="C12" s="7">
        <f>+C11/$B$11*100</f>
        <v>26.39266099342145</v>
      </c>
      <c r="D12" s="7">
        <f>+D11/$B$11*100</f>
        <v>73.60733900657856</v>
      </c>
      <c r="E12" s="7">
        <f>E11/D11*100</f>
        <v>68.44867169563791</v>
      </c>
      <c r="F12" s="7">
        <f>F11/D11*100</f>
        <v>27.353230567399144</v>
      </c>
      <c r="G12" s="8">
        <f>G11/D11*100</f>
        <v>4.198097736962938</v>
      </c>
      <c r="H12" s="11">
        <f>+H11/$H$11*100</f>
        <v>100</v>
      </c>
      <c r="I12" s="12">
        <f>+I11/$H$11*100</f>
        <v>23.400346974181037</v>
      </c>
      <c r="J12" s="12">
        <f>+J11/$H$11*100</f>
        <v>76.59965302581895</v>
      </c>
      <c r="K12" s="7">
        <f>K11/J11*100</f>
        <v>79.88276045830003</v>
      </c>
      <c r="L12" s="7">
        <f>L11/J11*100</f>
        <v>18.258726352251532</v>
      </c>
      <c r="M12" s="8">
        <f>M11/J11*100</f>
        <v>1.8585131894484412</v>
      </c>
    </row>
    <row r="13" spans="1:13" ht="15" customHeight="1">
      <c r="A13" s="41" t="s">
        <v>50</v>
      </c>
      <c r="B13" s="13">
        <f aca="true" t="shared" si="0" ref="B13:M13">+B11/B7*100</f>
        <v>66.40615606588915</v>
      </c>
      <c r="C13" s="7">
        <f t="shared" si="0"/>
        <v>91.88905232191637</v>
      </c>
      <c r="D13" s="7">
        <f t="shared" si="0"/>
        <v>60.40015847860539</v>
      </c>
      <c r="E13" s="7">
        <f t="shared" si="0"/>
        <v>58.90072673393071</v>
      </c>
      <c r="F13" s="7">
        <f t="shared" si="0"/>
        <v>62.378459237097985</v>
      </c>
      <c r="G13" s="8">
        <f t="shared" si="0"/>
        <v>76.30402384500745</v>
      </c>
      <c r="H13" s="7">
        <f t="shared" si="0"/>
        <v>57.49574605409846</v>
      </c>
      <c r="I13" s="7">
        <f t="shared" si="0"/>
        <v>80.9961144471918</v>
      </c>
      <c r="J13" s="7">
        <f t="shared" si="0"/>
        <v>52.814522938361954</v>
      </c>
      <c r="K13" s="7">
        <f t="shared" si="0"/>
        <v>53.366561345734496</v>
      </c>
      <c r="L13" s="7">
        <f t="shared" si="0"/>
        <v>49.53017708709794</v>
      </c>
      <c r="M13" s="8">
        <f t="shared" si="0"/>
        <v>66.5871121718377</v>
      </c>
    </row>
    <row r="14" spans="1:13" ht="15" customHeight="1">
      <c r="A14" s="42"/>
      <c r="B14" s="14"/>
      <c r="C14" s="15"/>
      <c r="D14" s="15"/>
      <c r="E14" s="15"/>
      <c r="F14" s="15"/>
      <c r="G14" s="16"/>
      <c r="H14" s="11"/>
      <c r="I14" s="5"/>
      <c r="J14" s="5"/>
      <c r="K14" s="5"/>
      <c r="L14" s="5"/>
      <c r="M14" s="6"/>
    </row>
    <row r="15" spans="1:13" ht="15" customHeight="1">
      <c r="A15" s="43" t="s">
        <v>11</v>
      </c>
      <c r="B15" s="2">
        <v>7947</v>
      </c>
      <c r="C15" s="3">
        <v>61</v>
      </c>
      <c r="D15" s="3">
        <v>7886</v>
      </c>
      <c r="E15" s="3">
        <v>5722</v>
      </c>
      <c r="F15" s="3">
        <v>2005</v>
      </c>
      <c r="G15" s="4">
        <v>159</v>
      </c>
      <c r="H15" s="11">
        <v>13171</v>
      </c>
      <c r="I15" s="5">
        <v>71</v>
      </c>
      <c r="J15" s="5">
        <v>13063</v>
      </c>
      <c r="K15" s="5">
        <v>10133</v>
      </c>
      <c r="L15" s="5">
        <v>2790</v>
      </c>
      <c r="M15" s="6">
        <v>140</v>
      </c>
    </row>
    <row r="16" spans="1:13" ht="15" customHeight="1">
      <c r="A16" s="41" t="s">
        <v>51</v>
      </c>
      <c r="B16" s="2">
        <v>100</v>
      </c>
      <c r="C16" s="7">
        <f>C15/B15*100</f>
        <v>0.7675852522964641</v>
      </c>
      <c r="D16" s="7">
        <f>D15/B15*100</f>
        <v>99.23241474770353</v>
      </c>
      <c r="E16" s="7">
        <f>E15/D15*100</f>
        <v>72.55896525488207</v>
      </c>
      <c r="F16" s="7">
        <f>F15/D15*100</f>
        <v>25.42480344915039</v>
      </c>
      <c r="G16" s="8">
        <f>G15/D15*100</f>
        <v>2.0162312959675375</v>
      </c>
      <c r="H16" s="11">
        <f>+H15/$H$15*100</f>
        <v>100</v>
      </c>
      <c r="I16" s="12">
        <f>+I15/$H$15*100</f>
        <v>0.5390630931592134</v>
      </c>
      <c r="J16" s="12">
        <f>+J15/$H$15*100</f>
        <v>99.18001670336345</v>
      </c>
      <c r="K16" s="7">
        <f>K15/J15*100</f>
        <v>77.57023654596952</v>
      </c>
      <c r="L16" s="7">
        <f>L15/J15*100</f>
        <v>21.35803414223379</v>
      </c>
      <c r="M16" s="8">
        <f>M15/J15*100</f>
        <v>1.0717293117966775</v>
      </c>
    </row>
    <row r="17" spans="1:13" ht="15" customHeight="1">
      <c r="A17" s="41" t="s">
        <v>50</v>
      </c>
      <c r="B17" s="13">
        <f aca="true" t="shared" si="1" ref="B17:M17">+B15/B7*100</f>
        <v>31.850426836599738</v>
      </c>
      <c r="C17" s="7">
        <f t="shared" si="1"/>
        <v>1.28178188695104</v>
      </c>
      <c r="D17" s="7">
        <f t="shared" si="1"/>
        <v>39.05507131537242</v>
      </c>
      <c r="E17" s="7">
        <f t="shared" si="1"/>
        <v>40.37253933535595</v>
      </c>
      <c r="F17" s="7">
        <f t="shared" si="1"/>
        <v>37.490650710546</v>
      </c>
      <c r="G17" s="8">
        <f t="shared" si="1"/>
        <v>23.69597615499255</v>
      </c>
      <c r="H17" s="7">
        <f t="shared" si="1"/>
        <v>38.64049756498269</v>
      </c>
      <c r="I17" s="7">
        <f t="shared" si="1"/>
        <v>1.2539738608265631</v>
      </c>
      <c r="J17" s="7">
        <f t="shared" si="1"/>
        <v>45.95764142977765</v>
      </c>
      <c r="K17" s="7">
        <f t="shared" si="1"/>
        <v>45.0936762938899</v>
      </c>
      <c r="L17" s="7">
        <f t="shared" si="1"/>
        <v>50.415612576797976</v>
      </c>
      <c r="M17" s="8">
        <f t="shared" si="1"/>
        <v>33.41288782816229</v>
      </c>
    </row>
    <row r="18" spans="1:13" ht="15" customHeight="1">
      <c r="A18" s="42"/>
      <c r="B18" s="10"/>
      <c r="C18" s="15"/>
      <c r="D18" s="15"/>
      <c r="E18" s="15"/>
      <c r="F18" s="15"/>
      <c r="G18" s="16"/>
      <c r="H18" s="11"/>
      <c r="I18" s="5"/>
      <c r="J18" s="5"/>
      <c r="K18" s="5"/>
      <c r="L18" s="5"/>
      <c r="M18" s="6"/>
    </row>
    <row r="19" spans="1:13" ht="15" customHeight="1">
      <c r="A19" s="43" t="s">
        <v>13</v>
      </c>
      <c r="B19" s="2">
        <v>435</v>
      </c>
      <c r="C19" s="3">
        <v>325</v>
      </c>
      <c r="D19" s="3">
        <v>110</v>
      </c>
      <c r="E19" s="3">
        <v>103</v>
      </c>
      <c r="F19" s="3">
        <v>7</v>
      </c>
      <c r="G19" s="4"/>
      <c r="H19" s="11">
        <v>1317</v>
      </c>
      <c r="I19" s="5">
        <v>968</v>
      </c>
      <c r="J19" s="5">
        <v>349</v>
      </c>
      <c r="K19" s="5">
        <v>346</v>
      </c>
      <c r="L19" s="5">
        <v>3</v>
      </c>
      <c r="M19" s="6">
        <v>0</v>
      </c>
    </row>
    <row r="20" spans="1:13" ht="15" customHeight="1">
      <c r="A20" s="41" t="s">
        <v>49</v>
      </c>
      <c r="B20" s="2">
        <f>+B19/$B$19*100</f>
        <v>100</v>
      </c>
      <c r="C20" s="7">
        <f>+C19/$B$19*100</f>
        <v>74.71264367816092</v>
      </c>
      <c r="D20" s="7">
        <f>+D19/$B$19*100</f>
        <v>25.287356321839084</v>
      </c>
      <c r="E20" s="7">
        <f>E19/D19*100</f>
        <v>93.63636363636364</v>
      </c>
      <c r="F20" s="7">
        <f>F19/D19*100</f>
        <v>6.363636363636363</v>
      </c>
      <c r="G20" s="8">
        <f>G19/D19*100</f>
        <v>0</v>
      </c>
      <c r="H20" s="32">
        <f>+H19/$H$19*100</f>
        <v>100</v>
      </c>
      <c r="I20" s="12">
        <f>+I19/$H$19*100</f>
        <v>73.50037965072134</v>
      </c>
      <c r="J20" s="12">
        <f>+J19/$H$19*100</f>
        <v>26.499620349278665</v>
      </c>
      <c r="K20" s="7">
        <f>K19/J19*100</f>
        <v>99.14040114613181</v>
      </c>
      <c r="L20" s="7">
        <f>L19/J19*100</f>
        <v>0.8595988538681949</v>
      </c>
      <c r="M20" s="8">
        <f>M19/J19*100</f>
        <v>0</v>
      </c>
    </row>
    <row r="21" spans="1:13" ht="15" customHeight="1">
      <c r="A21" s="41" t="s">
        <v>50</v>
      </c>
      <c r="B21" s="13">
        <f aca="true" t="shared" si="2" ref="B21:M21">+B19/B7*100</f>
        <v>1.7434170975111216</v>
      </c>
      <c r="C21" s="7">
        <f t="shared" si="2"/>
        <v>6.829165791132591</v>
      </c>
      <c r="D21" s="7">
        <f t="shared" si="2"/>
        <v>0.5447702060221871</v>
      </c>
      <c r="E21" s="7">
        <f t="shared" si="2"/>
        <v>0.7267339307133281</v>
      </c>
      <c r="F21" s="7">
        <f t="shared" si="2"/>
        <v>0.13089005235602094</v>
      </c>
      <c r="G21" s="8">
        <f t="shared" si="2"/>
        <v>0</v>
      </c>
      <c r="H21" s="7">
        <f t="shared" si="2"/>
        <v>3.863756380918852</v>
      </c>
      <c r="I21" s="7">
        <f t="shared" si="2"/>
        <v>17.09643235605793</v>
      </c>
      <c r="J21" s="7">
        <f t="shared" si="2"/>
        <v>1.2278356318603996</v>
      </c>
      <c r="K21" s="7">
        <f t="shared" si="2"/>
        <v>1.5397623603755952</v>
      </c>
      <c r="L21" s="7">
        <f t="shared" si="2"/>
        <v>0.054210336104083844</v>
      </c>
      <c r="M21" s="8">
        <f t="shared" si="2"/>
        <v>0</v>
      </c>
    </row>
    <row r="22" spans="1:13" ht="15" customHeight="1">
      <c r="A22" s="42"/>
      <c r="B22" s="2"/>
      <c r="C22" s="3"/>
      <c r="D22" s="3"/>
      <c r="E22" s="3"/>
      <c r="F22" s="3"/>
      <c r="G22" s="4"/>
      <c r="H22" s="11"/>
      <c r="I22" s="5"/>
      <c r="J22" s="5"/>
      <c r="K22" s="5"/>
      <c r="L22" s="5"/>
      <c r="M22" s="6"/>
    </row>
    <row r="23" spans="1:13" ht="15" customHeight="1">
      <c r="A23" s="44" t="s">
        <v>14</v>
      </c>
      <c r="B23" s="2">
        <v>5538</v>
      </c>
      <c r="C23" s="3">
        <v>2083</v>
      </c>
      <c r="D23" s="3">
        <v>3455</v>
      </c>
      <c r="E23" s="3">
        <v>3363</v>
      </c>
      <c r="F23" s="3">
        <v>86</v>
      </c>
      <c r="G23" s="4">
        <v>6</v>
      </c>
      <c r="H23" s="11">
        <v>13655</v>
      </c>
      <c r="I23" s="5">
        <v>3128</v>
      </c>
      <c r="J23" s="5">
        <v>10527</v>
      </c>
      <c r="K23" s="5">
        <v>9442</v>
      </c>
      <c r="L23" s="5">
        <v>1020</v>
      </c>
      <c r="M23" s="6">
        <v>65</v>
      </c>
    </row>
    <row r="24" spans="1:13" ht="15" customHeight="1">
      <c r="A24" s="41" t="s">
        <v>12</v>
      </c>
      <c r="B24" s="2">
        <f>+B23/$B$23*100</f>
        <v>100</v>
      </c>
      <c r="C24" s="7">
        <f>+C23/$B$23*100</f>
        <v>37.61285662694113</v>
      </c>
      <c r="D24" s="7">
        <f>+D23/$B$23*100</f>
        <v>62.38714337305886</v>
      </c>
      <c r="E24" s="7">
        <f>E23/D23*100</f>
        <v>97.33719247467438</v>
      </c>
      <c r="F24" s="7">
        <f>F23/D23*100</f>
        <v>2.489146164978292</v>
      </c>
      <c r="G24" s="8">
        <f>G23/D23*100</f>
        <v>0.1736613603473227</v>
      </c>
      <c r="H24" s="11">
        <f>+H23/$H$23*100</f>
        <v>100</v>
      </c>
      <c r="I24" s="15">
        <f>+I23/$H$23*100</f>
        <v>22.907359941413404</v>
      </c>
      <c r="J24" s="15">
        <f>+J23/$H$23*100</f>
        <v>77.0926400585866</v>
      </c>
      <c r="K24" s="7">
        <f>K23/J23*100</f>
        <v>89.69316994395365</v>
      </c>
      <c r="L24" s="7">
        <f>L23/J23*100</f>
        <v>9.68937019093759</v>
      </c>
      <c r="M24" s="8">
        <f>M23/J23*100</f>
        <v>0.6174598651087679</v>
      </c>
    </row>
    <row r="25" spans="1:13" ht="15" customHeight="1">
      <c r="A25" s="41" t="s">
        <v>10</v>
      </c>
      <c r="B25" s="13">
        <f aca="true" t="shared" si="3" ref="B25:M25">+B23/B7*100</f>
        <v>22.19550318624504</v>
      </c>
      <c r="C25" s="7">
        <f t="shared" si="3"/>
        <v>43.76969951670519</v>
      </c>
      <c r="D25" s="7">
        <f t="shared" si="3"/>
        <v>17.110736925515056</v>
      </c>
      <c r="E25" s="7">
        <f t="shared" si="3"/>
        <v>23.728215621251675</v>
      </c>
      <c r="F25" s="7">
        <f t="shared" si="3"/>
        <v>1.6080777860882574</v>
      </c>
      <c r="G25" s="8">
        <f t="shared" si="3"/>
        <v>0.8941877794336811</v>
      </c>
      <c r="H25" s="7">
        <f t="shared" si="3"/>
        <v>40.06043536935985</v>
      </c>
      <c r="I25" s="7">
        <f t="shared" si="3"/>
        <v>55.245496291063226</v>
      </c>
      <c r="J25" s="7">
        <f t="shared" si="3"/>
        <v>37.03560371517028</v>
      </c>
      <c r="K25" s="7">
        <f t="shared" si="3"/>
        <v>42.01860175337101</v>
      </c>
      <c r="L25" s="7">
        <f t="shared" si="3"/>
        <v>18.43151427538851</v>
      </c>
      <c r="M25" s="8">
        <f t="shared" si="3"/>
        <v>15.513126491646778</v>
      </c>
    </row>
    <row r="26" spans="1:13" ht="15" customHeight="1">
      <c r="A26" s="42"/>
      <c r="B26" s="2" t="s">
        <v>22</v>
      </c>
      <c r="C26" s="3" t="s">
        <v>21</v>
      </c>
      <c r="D26" s="3" t="s">
        <v>21</v>
      </c>
      <c r="E26" s="3" t="s">
        <v>21</v>
      </c>
      <c r="F26" s="3" t="s">
        <v>21</v>
      </c>
      <c r="G26" s="4" t="s">
        <v>21</v>
      </c>
      <c r="H26" s="11"/>
      <c r="I26" s="5"/>
      <c r="J26" s="5"/>
      <c r="K26" s="5"/>
      <c r="L26" s="5"/>
      <c r="M26" s="6"/>
    </row>
    <row r="27" spans="1:13" ht="15" customHeight="1">
      <c r="A27" s="40" t="s">
        <v>15</v>
      </c>
      <c r="B27" s="2">
        <v>45230</v>
      </c>
      <c r="C27" s="3">
        <v>1930</v>
      </c>
      <c r="D27" s="3">
        <v>43000</v>
      </c>
      <c r="E27" s="3">
        <v>14960</v>
      </c>
      <c r="F27" s="3">
        <v>20895</v>
      </c>
      <c r="G27" s="4">
        <v>7445</v>
      </c>
      <c r="H27" s="11">
        <v>46713</v>
      </c>
      <c r="I27" s="5">
        <v>1317</v>
      </c>
      <c r="J27" s="5">
        <v>45396</v>
      </c>
      <c r="K27" s="5">
        <v>21829</v>
      </c>
      <c r="L27" s="5">
        <v>19124</v>
      </c>
      <c r="M27" s="6">
        <v>4443</v>
      </c>
    </row>
    <row r="28" spans="1:13" ht="15" customHeight="1">
      <c r="A28" s="41" t="s">
        <v>12</v>
      </c>
      <c r="B28" s="2">
        <f>+B27/$B$27*100</f>
        <v>100</v>
      </c>
      <c r="C28" s="7">
        <f>+C27/$B$27*100</f>
        <v>4.267079372098165</v>
      </c>
      <c r="D28" s="7">
        <f>+D27/$B$27*100</f>
        <v>95.06964404156534</v>
      </c>
      <c r="E28" s="7">
        <f>E27/D27*100</f>
        <v>34.7906976744186</v>
      </c>
      <c r="F28" s="7">
        <f>F27/D27*100</f>
        <v>48.593023255813954</v>
      </c>
      <c r="G28" s="8">
        <f>G27/D27*100</f>
        <v>17.313953488372093</v>
      </c>
      <c r="H28" s="11">
        <f>+H27/$H$27*100</f>
        <v>100</v>
      </c>
      <c r="I28" s="12">
        <f>+I27/$H$27*100</f>
        <v>2.8193436516601373</v>
      </c>
      <c r="J28" s="12">
        <f>+J27/$H$27*100</f>
        <v>97.18065634833987</v>
      </c>
      <c r="K28" s="7">
        <f>K27/J27*100</f>
        <v>48.085734425940615</v>
      </c>
      <c r="L28" s="7">
        <f>L27/J27*100</f>
        <v>42.12705965283285</v>
      </c>
      <c r="M28" s="8">
        <f>M27/J27*100</f>
        <v>9.78720592122654</v>
      </c>
    </row>
    <row r="29" spans="1:13" ht="15" customHeight="1">
      <c r="A29" s="41" t="s">
        <v>16</v>
      </c>
      <c r="B29" s="13">
        <f aca="true" t="shared" si="4" ref="B29:M29">+B27/B32*100</f>
        <v>101.89461353037915</v>
      </c>
      <c r="C29" s="7">
        <f t="shared" si="4"/>
        <v>338.59649122807014</v>
      </c>
      <c r="D29" s="7">
        <f t="shared" si="4"/>
        <v>98.13094776238617</v>
      </c>
      <c r="E29" s="7">
        <f t="shared" si="4"/>
        <v>99.53426480372588</v>
      </c>
      <c r="F29" s="7">
        <f t="shared" si="4"/>
        <v>96.74058984212232</v>
      </c>
      <c r="G29" s="8">
        <f t="shared" si="4"/>
        <v>103.54659248956885</v>
      </c>
      <c r="H29" s="7">
        <f t="shared" si="4"/>
        <v>96.92298116026227</v>
      </c>
      <c r="I29" s="7">
        <f t="shared" si="4"/>
        <v>312.8266033254157</v>
      </c>
      <c r="J29" s="7">
        <f t="shared" si="4"/>
        <v>95.02239711977226</v>
      </c>
      <c r="K29" s="7">
        <f t="shared" si="4"/>
        <v>96.9057977448282</v>
      </c>
      <c r="L29" s="7">
        <f t="shared" si="4"/>
        <v>90.7985946253917</v>
      </c>
      <c r="M29" s="8">
        <f t="shared" si="4"/>
        <v>106.13951266125179</v>
      </c>
    </row>
    <row r="30" spans="1:13" ht="15" customHeight="1">
      <c r="A30" s="41" t="s">
        <v>17</v>
      </c>
      <c r="B30" s="13">
        <f aca="true" t="shared" si="5" ref="B30:M30">+B27/B7</f>
        <v>1.8127529958719089</v>
      </c>
      <c r="C30" s="7">
        <f t="shared" si="5"/>
        <v>0.40554738390418155</v>
      </c>
      <c r="D30" s="7">
        <f t="shared" si="5"/>
        <v>2.1295562599049127</v>
      </c>
      <c r="E30" s="7">
        <f t="shared" si="5"/>
        <v>1.0555281168418824</v>
      </c>
      <c r="F30" s="7">
        <f t="shared" si="5"/>
        <v>3.907068062827225</v>
      </c>
      <c r="G30" s="8">
        <f t="shared" si="5"/>
        <v>11.09538002980626</v>
      </c>
      <c r="H30" s="7">
        <f t="shared" si="5"/>
        <v>1.3704453441295548</v>
      </c>
      <c r="I30" s="7">
        <f t="shared" si="5"/>
        <v>0.23260332038149065</v>
      </c>
      <c r="J30" s="7">
        <f t="shared" si="5"/>
        <v>1.5971010413734872</v>
      </c>
      <c r="K30" s="7">
        <f t="shared" si="5"/>
        <v>0.9714298429086378</v>
      </c>
      <c r="L30" s="7">
        <f t="shared" si="5"/>
        <v>3.4557282255149984</v>
      </c>
      <c r="M30" s="8">
        <f t="shared" si="5"/>
        <v>10.60381861575179</v>
      </c>
    </row>
    <row r="31" spans="1:13" ht="11.25" customHeight="1">
      <c r="A31" s="42"/>
      <c r="B31" s="2"/>
      <c r="C31" s="3"/>
      <c r="D31" s="3"/>
      <c r="E31" s="3"/>
      <c r="F31" s="3"/>
      <c r="G31" s="4"/>
      <c r="H31" s="11"/>
      <c r="I31" s="5"/>
      <c r="J31" s="5"/>
      <c r="K31" s="5"/>
      <c r="L31" s="5"/>
      <c r="M31" s="6"/>
    </row>
    <row r="32" spans="1:13" ht="15" customHeight="1">
      <c r="A32" s="43" t="s">
        <v>33</v>
      </c>
      <c r="B32" s="2">
        <v>44389</v>
      </c>
      <c r="C32" s="3">
        <v>570</v>
      </c>
      <c r="D32" s="3">
        <v>43819</v>
      </c>
      <c r="E32" s="3">
        <v>15030</v>
      </c>
      <c r="F32" s="3">
        <v>21599</v>
      </c>
      <c r="G32" s="4">
        <v>7190</v>
      </c>
      <c r="H32" s="11">
        <v>48196</v>
      </c>
      <c r="I32" s="5">
        <v>421</v>
      </c>
      <c r="J32" s="5">
        <v>47774</v>
      </c>
      <c r="K32" s="5">
        <v>22526</v>
      </c>
      <c r="L32" s="5">
        <v>21062</v>
      </c>
      <c r="M32" s="6">
        <v>4186</v>
      </c>
    </row>
    <row r="33" spans="1:13" ht="15" customHeight="1">
      <c r="A33" s="41" t="s">
        <v>12</v>
      </c>
      <c r="B33" s="2">
        <f>+B32/$B$32*100</f>
        <v>100</v>
      </c>
      <c r="C33" s="7">
        <f>+C32/$B$32*100</f>
        <v>1.2841019171416341</v>
      </c>
      <c r="D33" s="7">
        <f>+D32/$B$32*100</f>
        <v>98.71589808285836</v>
      </c>
      <c r="E33" s="7">
        <f>E32/D32*100</f>
        <v>34.30018941555033</v>
      </c>
      <c r="F33" s="7">
        <f>F32/D32*100</f>
        <v>49.291403272553005</v>
      </c>
      <c r="G33" s="8">
        <f>G32/D32*100</f>
        <v>16.408407311896667</v>
      </c>
      <c r="H33" s="11">
        <f>+H32/$H$32*100</f>
        <v>100</v>
      </c>
      <c r="I33" s="12">
        <f>+I32/$H$32*100</f>
        <v>0.8735164743962154</v>
      </c>
      <c r="J33" s="12">
        <f>+J32/$H$32*100</f>
        <v>99.12440866461947</v>
      </c>
      <c r="K33" s="7">
        <f>K32/J32*100</f>
        <v>47.151170092518946</v>
      </c>
      <c r="L33" s="7">
        <f>L32/J32*100</f>
        <v>44.08674174237033</v>
      </c>
      <c r="M33" s="8">
        <f>M32/J32*100</f>
        <v>8.762088165110729</v>
      </c>
    </row>
    <row r="34" spans="1:13" ht="15" customHeight="1">
      <c r="A34" s="41" t="s">
        <v>17</v>
      </c>
      <c r="B34" s="13">
        <f aca="true" t="shared" si="6" ref="B34:M34">+B32/B7</f>
        <v>1.779046931986694</v>
      </c>
      <c r="C34" s="7">
        <f t="shared" si="6"/>
        <v>0.11977306156755621</v>
      </c>
      <c r="D34" s="7">
        <f t="shared" si="6"/>
        <v>2.170116877971474</v>
      </c>
      <c r="E34" s="7">
        <f t="shared" si="6"/>
        <v>1.060467085303041</v>
      </c>
      <c r="F34" s="7">
        <f t="shared" si="6"/>
        <v>4.038706058339566</v>
      </c>
      <c r="G34" s="8">
        <f t="shared" si="6"/>
        <v>10.715350223546945</v>
      </c>
      <c r="H34" s="7">
        <f t="shared" si="6"/>
        <v>1.4139529425570616</v>
      </c>
      <c r="I34" s="7">
        <f t="shared" si="6"/>
        <v>0.0743553514659131</v>
      </c>
      <c r="J34" s="7">
        <f t="shared" si="6"/>
        <v>1.6807627357162962</v>
      </c>
      <c r="K34" s="7">
        <f t="shared" si="6"/>
        <v>1.0024475991277646</v>
      </c>
      <c r="L34" s="7">
        <f t="shared" si="6"/>
        <v>3.8059269967473797</v>
      </c>
      <c r="M34" s="8">
        <f t="shared" si="6"/>
        <v>9.990453460620525</v>
      </c>
    </row>
    <row r="35" spans="1:13" ht="9" customHeight="1">
      <c r="A35" s="45"/>
      <c r="B35" s="26"/>
      <c r="C35" s="31"/>
      <c r="D35" s="31"/>
      <c r="E35" s="31"/>
      <c r="F35" s="11"/>
      <c r="G35" s="6"/>
      <c r="H35" s="11"/>
      <c r="I35" s="5"/>
      <c r="J35" s="5"/>
      <c r="K35" s="5"/>
      <c r="L35" s="5"/>
      <c r="M35" s="6"/>
    </row>
    <row r="36" spans="1:13" ht="15" customHeight="1">
      <c r="A36" s="46" t="s">
        <v>34</v>
      </c>
      <c r="B36" s="2">
        <v>2017</v>
      </c>
      <c r="C36" s="3">
        <v>266</v>
      </c>
      <c r="D36" s="3">
        <v>1751</v>
      </c>
      <c r="E36" s="3">
        <v>993</v>
      </c>
      <c r="F36" s="3">
        <v>631</v>
      </c>
      <c r="G36" s="4">
        <v>127</v>
      </c>
      <c r="H36" s="11">
        <v>2147</v>
      </c>
      <c r="I36" s="5">
        <v>234</v>
      </c>
      <c r="J36" s="5">
        <v>1914</v>
      </c>
      <c r="K36" s="5">
        <v>1337</v>
      </c>
      <c r="L36" s="5">
        <v>515</v>
      </c>
      <c r="M36" s="6">
        <v>62</v>
      </c>
    </row>
    <row r="37" spans="1:13" ht="15" customHeight="1">
      <c r="A37" s="41" t="s">
        <v>12</v>
      </c>
      <c r="B37" s="17">
        <f>+B36/$B$36*100</f>
        <v>100</v>
      </c>
      <c r="C37" s="7">
        <f>+C36/$B$36*100</f>
        <v>13.187902825979178</v>
      </c>
      <c r="D37" s="7">
        <f>+D36/$B$36*100</f>
        <v>86.81209717402082</v>
      </c>
      <c r="E37" s="7">
        <f>E36/D36*100</f>
        <v>56.71045117075957</v>
      </c>
      <c r="F37" s="7">
        <f>F36/D36*100</f>
        <v>36.03655054254711</v>
      </c>
      <c r="G37" s="8">
        <f>G36/D36*100</f>
        <v>7.252998286693319</v>
      </c>
      <c r="H37" s="32">
        <f>+H36/$H$36*100</f>
        <v>100</v>
      </c>
      <c r="I37" s="12">
        <f>+I36/$H$36*100</f>
        <v>10.898928737773637</v>
      </c>
      <c r="J37" s="12">
        <f>+J36/$H$36*100</f>
        <v>89.14764788076386</v>
      </c>
      <c r="K37" s="7">
        <f>K36/J36*100</f>
        <v>69.85370950888192</v>
      </c>
      <c r="L37" s="7">
        <f>L36/J36*100</f>
        <v>26.907001044932077</v>
      </c>
      <c r="M37" s="8">
        <f>M36/J36*100</f>
        <v>3.239289446185998</v>
      </c>
    </row>
    <row r="38" spans="1:13" ht="15" customHeight="1">
      <c r="A38" s="41" t="s">
        <v>18</v>
      </c>
      <c r="B38" s="13">
        <f aca="true" t="shared" si="7" ref="B38:M38">+B36/B32*100</f>
        <v>4.543918538376625</v>
      </c>
      <c r="C38" s="7">
        <f t="shared" si="7"/>
        <v>46.666666666666664</v>
      </c>
      <c r="D38" s="7">
        <f t="shared" si="7"/>
        <v>3.9959834774869347</v>
      </c>
      <c r="E38" s="7">
        <f t="shared" si="7"/>
        <v>6.606786427145709</v>
      </c>
      <c r="F38" s="7">
        <f t="shared" si="7"/>
        <v>2.9214315477568404</v>
      </c>
      <c r="G38" s="8">
        <f t="shared" si="7"/>
        <v>1.7663421418636995</v>
      </c>
      <c r="H38" s="7">
        <f t="shared" si="7"/>
        <v>4.454726533322267</v>
      </c>
      <c r="I38" s="7">
        <f t="shared" si="7"/>
        <v>55.58194774346793</v>
      </c>
      <c r="J38" s="7">
        <f t="shared" si="7"/>
        <v>4.006363293841838</v>
      </c>
      <c r="K38" s="7">
        <f t="shared" si="7"/>
        <v>5.935363579863269</v>
      </c>
      <c r="L38" s="7">
        <f t="shared" si="7"/>
        <v>2.4451619029531857</v>
      </c>
      <c r="M38" s="8">
        <f t="shared" si="7"/>
        <v>1.4811275680840899</v>
      </c>
    </row>
    <row r="39" spans="1:13" ht="15" customHeight="1">
      <c r="A39" s="41" t="s">
        <v>17</v>
      </c>
      <c r="B39" s="13">
        <f aca="true" t="shared" si="8" ref="B39:M39">+B36/B7</f>
        <v>0.08083844334896396</v>
      </c>
      <c r="C39" s="7">
        <f t="shared" si="8"/>
        <v>0.0558940953981929</v>
      </c>
      <c r="D39" s="7">
        <f t="shared" si="8"/>
        <v>0.08671751188589541</v>
      </c>
      <c r="E39" s="7">
        <f t="shared" si="8"/>
        <v>0.07006279545614902</v>
      </c>
      <c r="F39" s="7">
        <f t="shared" si="8"/>
        <v>0.11798803290949887</v>
      </c>
      <c r="G39" s="8">
        <f t="shared" si="8"/>
        <v>0.18926974664679583</v>
      </c>
      <c r="H39" s="7">
        <f t="shared" si="8"/>
        <v>0.06298773690078038</v>
      </c>
      <c r="I39" s="7">
        <f t="shared" si="8"/>
        <v>0.04132815259625574</v>
      </c>
      <c r="J39" s="7">
        <f t="shared" si="8"/>
        <v>0.0673374613003096</v>
      </c>
      <c r="K39" s="7">
        <f t="shared" si="8"/>
        <v>0.05949890970584309</v>
      </c>
      <c r="L39" s="7">
        <f t="shared" si="8"/>
        <v>0.09306107697867727</v>
      </c>
      <c r="M39" s="8">
        <f t="shared" si="8"/>
        <v>0.14797136038186157</v>
      </c>
    </row>
    <row r="40" spans="1:13" ht="15" customHeight="1">
      <c r="A40" s="47"/>
      <c r="B40" s="2"/>
      <c r="C40" s="3"/>
      <c r="D40" s="3"/>
      <c r="E40" s="3"/>
      <c r="F40" s="3"/>
      <c r="G40" s="4"/>
      <c r="H40" s="11"/>
      <c r="I40" s="5"/>
      <c r="J40" s="5"/>
      <c r="K40" s="5"/>
      <c r="L40" s="5"/>
      <c r="M40" s="6"/>
    </row>
    <row r="41" spans="1:13" ht="15" customHeight="1">
      <c r="A41" s="46" t="s">
        <v>35</v>
      </c>
      <c r="B41" s="2">
        <v>38761</v>
      </c>
      <c r="C41" s="3">
        <v>14</v>
      </c>
      <c r="D41" s="3">
        <v>38747</v>
      </c>
      <c r="E41" s="3">
        <v>12705</v>
      </c>
      <c r="F41" s="3">
        <v>19458</v>
      </c>
      <c r="G41" s="4">
        <v>6584</v>
      </c>
      <c r="H41" s="11">
        <v>43358</v>
      </c>
      <c r="I41" s="5">
        <v>49</v>
      </c>
      <c r="J41" s="5">
        <v>43310</v>
      </c>
      <c r="K41" s="5">
        <v>19943</v>
      </c>
      <c r="L41" s="5">
        <v>19495</v>
      </c>
      <c r="M41" s="6">
        <v>3872</v>
      </c>
    </row>
    <row r="42" spans="1:13" ht="15" customHeight="1">
      <c r="A42" s="41" t="s">
        <v>12</v>
      </c>
      <c r="B42" s="2">
        <f>+B41/$B$41*100</f>
        <v>100</v>
      </c>
      <c r="C42" s="7">
        <f>+C41/$B$41*100</f>
        <v>0.03611877918526354</v>
      </c>
      <c r="D42" s="7">
        <f>+D41/$B$41*100</f>
        <v>99.96388122081473</v>
      </c>
      <c r="E42" s="7">
        <f>E41/D41*100</f>
        <v>32.78963532660593</v>
      </c>
      <c r="F42" s="7">
        <f>F41/D41*100</f>
        <v>50.21808139985031</v>
      </c>
      <c r="G42" s="8">
        <f>G41/D41*100</f>
        <v>16.99228327354376</v>
      </c>
      <c r="H42" s="11">
        <f>+H41/$H$41*100</f>
        <v>100</v>
      </c>
      <c r="I42" s="12">
        <f>+I41/$H$41*100</f>
        <v>0.11301259283177267</v>
      </c>
      <c r="J42" s="12">
        <f>+J41/$H$41*100</f>
        <v>99.88929378661378</v>
      </c>
      <c r="K42" s="7">
        <f>K41/J41*100</f>
        <v>46.04710228584622</v>
      </c>
      <c r="L42" s="7">
        <f>L41/J41*100</f>
        <v>45.01269914569384</v>
      </c>
      <c r="M42" s="8">
        <f>M41/J41*100</f>
        <v>8.94019856845994</v>
      </c>
    </row>
    <row r="43" spans="1:13" ht="15" customHeight="1">
      <c r="A43" s="41" t="s">
        <v>16</v>
      </c>
      <c r="B43" s="13">
        <f aca="true" t="shared" si="9" ref="B43:M43">+B41/B32*100</f>
        <v>87.32118317601207</v>
      </c>
      <c r="C43" s="7">
        <f t="shared" si="9"/>
        <v>2.456140350877193</v>
      </c>
      <c r="D43" s="7">
        <f t="shared" si="9"/>
        <v>88.42511239416692</v>
      </c>
      <c r="E43" s="7">
        <f t="shared" si="9"/>
        <v>84.53093812375249</v>
      </c>
      <c r="F43" s="7">
        <f t="shared" si="9"/>
        <v>90.08750405111347</v>
      </c>
      <c r="G43" s="8">
        <f t="shared" si="9"/>
        <v>91.57162726008346</v>
      </c>
      <c r="H43" s="7">
        <f t="shared" si="9"/>
        <v>89.96182255788862</v>
      </c>
      <c r="I43" s="7">
        <f t="shared" si="9"/>
        <v>11.63895486935867</v>
      </c>
      <c r="J43" s="7">
        <f t="shared" si="9"/>
        <v>90.65600535856323</v>
      </c>
      <c r="K43" s="7">
        <f t="shared" si="9"/>
        <v>88.53325046612804</v>
      </c>
      <c r="L43" s="7">
        <f t="shared" si="9"/>
        <v>92.56006077295604</v>
      </c>
      <c r="M43" s="8">
        <f t="shared" si="9"/>
        <v>92.4988055422838</v>
      </c>
    </row>
    <row r="44" spans="1:13" ht="15" customHeight="1">
      <c r="A44" s="48" t="s">
        <v>17</v>
      </c>
      <c r="B44" s="37">
        <f aca="true" t="shared" si="10" ref="B44:M44">+B41/B7</f>
        <v>1.5534848302673239</v>
      </c>
      <c r="C44" s="33">
        <f t="shared" si="10"/>
        <v>0.0029417944946417314</v>
      </c>
      <c r="D44" s="33">
        <f t="shared" si="10"/>
        <v>1.918928288431062</v>
      </c>
      <c r="E44" s="33">
        <f t="shared" si="10"/>
        <v>0.8964227757002752</v>
      </c>
      <c r="F44" s="33">
        <f t="shared" si="10"/>
        <v>3.638369483919222</v>
      </c>
      <c r="G44" s="34">
        <f t="shared" si="10"/>
        <v>9.812220566318928</v>
      </c>
      <c r="H44" s="33">
        <f t="shared" si="10"/>
        <v>1.2720178372352284</v>
      </c>
      <c r="I44" s="33">
        <f t="shared" si="10"/>
        <v>0.008654185800070647</v>
      </c>
      <c r="J44" s="33">
        <f t="shared" si="10"/>
        <v>1.5237123557556993</v>
      </c>
      <c r="K44" s="33">
        <f t="shared" si="10"/>
        <v>0.8874994437274709</v>
      </c>
      <c r="L44" s="33">
        <f t="shared" si="10"/>
        <v>3.522768341163715</v>
      </c>
      <c r="M44" s="34">
        <f t="shared" si="10"/>
        <v>9.241050119331742</v>
      </c>
    </row>
    <row r="45" spans="1:13" ht="15" customHeight="1">
      <c r="A45" s="107" t="s">
        <v>29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</row>
    <row r="46" spans="1:13" ht="15" customHeight="1">
      <c r="A46" s="49" t="s">
        <v>19</v>
      </c>
      <c r="B46" s="19"/>
      <c r="C46" s="20"/>
      <c r="D46" s="3">
        <v>66769</v>
      </c>
      <c r="E46" s="3">
        <v>22148</v>
      </c>
      <c r="F46" s="3">
        <v>33522</v>
      </c>
      <c r="G46" s="4">
        <v>11099</v>
      </c>
      <c r="H46" s="20"/>
      <c r="I46" s="21"/>
      <c r="J46" s="5">
        <v>79606</v>
      </c>
      <c r="K46" s="5">
        <v>37026</v>
      </c>
      <c r="L46" s="5">
        <v>35688</v>
      </c>
      <c r="M46" s="6">
        <v>6893</v>
      </c>
    </row>
    <row r="47" spans="1:13" ht="15" customHeight="1">
      <c r="A47" s="41" t="s">
        <v>8</v>
      </c>
      <c r="B47" s="19"/>
      <c r="C47" s="20"/>
      <c r="D47" s="3">
        <f>+D46/$D$46*100</f>
        <v>100</v>
      </c>
      <c r="E47" s="7">
        <f>+E46/$D$46*100</f>
        <v>33.1710823885336</v>
      </c>
      <c r="F47" s="7">
        <f>+F46/$D$46*100</f>
        <v>50.20593389147658</v>
      </c>
      <c r="G47" s="8">
        <f>+G46/$D$46*100</f>
        <v>16.622983719989815</v>
      </c>
      <c r="H47" s="20"/>
      <c r="I47" s="21"/>
      <c r="J47" s="5">
        <v>100</v>
      </c>
      <c r="K47" s="12">
        <f>K46/J46*100</f>
        <v>46.51156947968746</v>
      </c>
      <c r="L47" s="12">
        <f>L46/J46*100</f>
        <v>44.83079164887069</v>
      </c>
      <c r="M47" s="16">
        <f>M46/J46*100</f>
        <v>8.658895058161445</v>
      </c>
    </row>
    <row r="48" spans="1:13" ht="11.25" customHeight="1">
      <c r="A48" s="47"/>
      <c r="B48" s="10"/>
      <c r="C48" s="11"/>
      <c r="D48" s="3"/>
      <c r="E48" s="3"/>
      <c r="F48" s="3"/>
      <c r="G48" s="4"/>
      <c r="H48" s="11"/>
      <c r="I48" s="5"/>
      <c r="J48" s="5"/>
      <c r="K48" s="5"/>
      <c r="L48" s="5"/>
      <c r="M48" s="6"/>
    </row>
    <row r="49" spans="1:13" ht="15" customHeight="1">
      <c r="A49" s="27" t="s">
        <v>28</v>
      </c>
      <c r="B49" s="22"/>
      <c r="C49" s="23"/>
      <c r="D49" s="9">
        <v>179.1</v>
      </c>
      <c r="E49" s="9">
        <v>184.2</v>
      </c>
      <c r="F49" s="9">
        <v>177.8</v>
      </c>
      <c r="G49" s="64">
        <v>173.4</v>
      </c>
      <c r="H49" s="67"/>
      <c r="I49" s="65"/>
      <c r="J49" s="18">
        <v>200.98</v>
      </c>
      <c r="K49" s="18">
        <v>209.12</v>
      </c>
      <c r="L49" s="18">
        <v>195.7</v>
      </c>
      <c r="M49" s="66">
        <v>187.93</v>
      </c>
    </row>
    <row r="50" spans="1:13" ht="15" customHeight="1">
      <c r="A50" s="50"/>
      <c r="B50" s="10"/>
      <c r="C50" s="11"/>
      <c r="D50" s="11"/>
      <c r="E50" s="11"/>
      <c r="F50" s="11"/>
      <c r="G50" s="6"/>
      <c r="H50" s="11"/>
      <c r="I50" s="5"/>
      <c r="J50" s="5"/>
      <c r="K50" s="5"/>
      <c r="L50" s="5"/>
      <c r="M50" s="6"/>
    </row>
    <row r="51" spans="1:13" ht="15" customHeight="1">
      <c r="A51" s="49" t="s">
        <v>20</v>
      </c>
      <c r="B51" s="2"/>
      <c r="C51" s="3"/>
      <c r="D51" s="3"/>
      <c r="E51" s="3"/>
      <c r="F51" s="3"/>
      <c r="G51" s="4"/>
      <c r="H51" s="11"/>
      <c r="I51" s="5"/>
      <c r="J51" s="5"/>
      <c r="K51" s="5"/>
      <c r="L51" s="5"/>
      <c r="M51" s="6"/>
    </row>
    <row r="52" spans="1:13" ht="15" customHeight="1">
      <c r="A52" s="41" t="s">
        <v>52</v>
      </c>
      <c r="B52" s="19"/>
      <c r="C52" s="20"/>
      <c r="D52" s="3">
        <v>15750</v>
      </c>
      <c r="E52" s="3">
        <v>10529</v>
      </c>
      <c r="F52" s="3">
        <v>4610</v>
      </c>
      <c r="G52" s="4">
        <v>611</v>
      </c>
      <c r="H52" s="20"/>
      <c r="I52" s="21"/>
      <c r="J52" s="5">
        <v>23757</v>
      </c>
      <c r="K52" s="5">
        <v>18101</v>
      </c>
      <c r="L52" s="5">
        <v>5269</v>
      </c>
      <c r="M52" s="6">
        <v>387</v>
      </c>
    </row>
    <row r="53" spans="1:13" ht="15" customHeight="1">
      <c r="A53" s="41" t="s">
        <v>66</v>
      </c>
      <c r="B53" s="19"/>
      <c r="C53" s="20"/>
      <c r="D53" s="7">
        <f>+D52/D7*100</f>
        <v>78.00118858954042</v>
      </c>
      <c r="E53" s="7">
        <f>+E52/E7*100</f>
        <v>74.28914132505469</v>
      </c>
      <c r="F53" s="7">
        <f>+F52/F7*100</f>
        <v>86.20044876589378</v>
      </c>
      <c r="G53" s="8">
        <f>+G52/G7*100</f>
        <v>91.0581222056632</v>
      </c>
      <c r="H53" s="20"/>
      <c r="I53" s="21"/>
      <c r="J53" s="7">
        <f>+J52/J7*100</f>
        <v>83.580776808331</v>
      </c>
      <c r="K53" s="7">
        <f>+K52/K7*100</f>
        <v>80.55271238485159</v>
      </c>
      <c r="L53" s="7">
        <f>+L52/L7*100</f>
        <v>95.21142031080593</v>
      </c>
      <c r="M53" s="8">
        <f>+M52/M7*100</f>
        <v>92.36276849642005</v>
      </c>
    </row>
    <row r="54" spans="1:13" ht="15" customHeight="1">
      <c r="A54" s="41" t="s">
        <v>67</v>
      </c>
      <c r="B54" s="19"/>
      <c r="C54" s="20"/>
      <c r="D54" s="3">
        <v>23255</v>
      </c>
      <c r="E54" s="3">
        <v>7914</v>
      </c>
      <c r="F54" s="3">
        <v>11445</v>
      </c>
      <c r="G54" s="4">
        <v>3896</v>
      </c>
      <c r="H54" s="20"/>
      <c r="I54" s="21"/>
      <c r="J54" s="5">
        <v>35863</v>
      </c>
      <c r="K54" s="5">
        <v>16240</v>
      </c>
      <c r="L54" s="5">
        <v>16451</v>
      </c>
      <c r="M54" s="6">
        <v>3171</v>
      </c>
    </row>
    <row r="55" spans="1:13" ht="15" customHeight="1">
      <c r="A55" s="41" t="s">
        <v>68</v>
      </c>
      <c r="B55" s="19"/>
      <c r="C55" s="20"/>
      <c r="D55" s="7">
        <f>+D54/D41*100</f>
        <v>60.017549745786766</v>
      </c>
      <c r="E55" s="7">
        <f>+E54/E41*100</f>
        <v>62.290436835891384</v>
      </c>
      <c r="F55" s="7">
        <f>+F54/F41*100</f>
        <v>58.81899475794018</v>
      </c>
      <c r="G55" s="8">
        <f>+G54/G41*100</f>
        <v>59.17375455650061</v>
      </c>
      <c r="H55" s="20"/>
      <c r="I55" s="21"/>
      <c r="J55" s="7">
        <f>+J54/J41*100</f>
        <v>82.80535673054722</v>
      </c>
      <c r="K55" s="7">
        <f>+K54/K41*100</f>
        <v>81.43208143208143</v>
      </c>
      <c r="L55" s="7">
        <f>+L54/L41*100</f>
        <v>84.38573993331624</v>
      </c>
      <c r="M55" s="8">
        <f>+M54/M41*100</f>
        <v>81.89566115702479</v>
      </c>
    </row>
    <row r="56" spans="1:13" ht="15" customHeight="1">
      <c r="A56" s="41"/>
      <c r="B56" s="10"/>
      <c r="C56" s="11"/>
      <c r="D56" s="7"/>
      <c r="E56" s="7"/>
      <c r="F56" s="7"/>
      <c r="G56" s="8"/>
      <c r="H56" s="11"/>
      <c r="I56" s="5"/>
      <c r="J56" s="5"/>
      <c r="K56" s="5"/>
      <c r="L56" s="5"/>
      <c r="M56" s="6"/>
    </row>
    <row r="57" spans="1:13" ht="15" customHeight="1">
      <c r="A57" s="27" t="s">
        <v>31</v>
      </c>
      <c r="B57" s="10"/>
      <c r="C57" s="11"/>
      <c r="D57" s="11"/>
      <c r="E57" s="11"/>
      <c r="F57" s="11"/>
      <c r="G57" s="6"/>
      <c r="H57" s="11"/>
      <c r="I57" s="5"/>
      <c r="J57" s="5"/>
      <c r="K57" s="5"/>
      <c r="L57" s="5"/>
      <c r="M57" s="6"/>
    </row>
    <row r="58" spans="1:13" ht="15" customHeight="1">
      <c r="A58" s="51" t="s">
        <v>24</v>
      </c>
      <c r="B58" s="10"/>
      <c r="C58" s="11"/>
      <c r="D58" s="11"/>
      <c r="E58" s="11"/>
      <c r="F58" s="11"/>
      <c r="G58" s="6"/>
      <c r="H58" s="11"/>
      <c r="I58" s="5"/>
      <c r="J58" s="5"/>
      <c r="K58" s="5"/>
      <c r="L58" s="5"/>
      <c r="M58" s="6"/>
    </row>
    <row r="59" spans="1:13" ht="15" customHeight="1">
      <c r="A59" s="41" t="s">
        <v>52</v>
      </c>
      <c r="B59" s="2">
        <v>15380</v>
      </c>
      <c r="C59" s="3">
        <v>1137</v>
      </c>
      <c r="D59" s="3">
        <v>14243</v>
      </c>
      <c r="E59" s="3">
        <v>8830</v>
      </c>
      <c r="F59" s="3">
        <v>4770</v>
      </c>
      <c r="G59" s="4">
        <v>643</v>
      </c>
      <c r="H59" s="11">
        <v>21587</v>
      </c>
      <c r="I59" s="5">
        <v>1634</v>
      </c>
      <c r="J59" s="5">
        <v>19953</v>
      </c>
      <c r="K59" s="5">
        <v>14669</v>
      </c>
      <c r="L59" s="5">
        <v>4882</v>
      </c>
      <c r="M59" s="6">
        <v>402</v>
      </c>
    </row>
    <row r="60" spans="1:13" ht="15" customHeight="1">
      <c r="A60" s="41" t="s">
        <v>50</v>
      </c>
      <c r="B60" s="13">
        <f aca="true" t="shared" si="11" ref="B60:M60">+B59/B7*100</f>
        <v>61.64081599935874</v>
      </c>
      <c r="C60" s="7">
        <f t="shared" si="11"/>
        <v>23.89157386005463</v>
      </c>
      <c r="D60" s="7">
        <f t="shared" si="11"/>
        <v>70.53783676703645</v>
      </c>
      <c r="E60" s="7">
        <f t="shared" si="11"/>
        <v>62.301559302899875</v>
      </c>
      <c r="F60" s="7">
        <f t="shared" si="11"/>
        <v>89.19222139117427</v>
      </c>
      <c r="G60" s="8">
        <f t="shared" si="11"/>
        <v>95.82712369597616</v>
      </c>
      <c r="H60" s="7">
        <f t="shared" si="11"/>
        <v>63.330986328698</v>
      </c>
      <c r="I60" s="7">
        <f t="shared" si="11"/>
        <v>28.859060402684566</v>
      </c>
      <c r="J60" s="7">
        <f t="shared" si="11"/>
        <v>70.19772023641993</v>
      </c>
      <c r="K60" s="7">
        <f t="shared" si="11"/>
        <v>65.27969382760001</v>
      </c>
      <c r="L60" s="7">
        <f t="shared" si="11"/>
        <v>88.2182869533791</v>
      </c>
      <c r="M60" s="8">
        <f t="shared" si="11"/>
        <v>95.94272076372316</v>
      </c>
    </row>
    <row r="61" spans="1:13" ht="15" customHeight="1">
      <c r="A61" s="41" t="s">
        <v>53</v>
      </c>
      <c r="B61" s="2">
        <v>43983</v>
      </c>
      <c r="C61" s="3">
        <v>2192</v>
      </c>
      <c r="D61" s="3">
        <v>41791</v>
      </c>
      <c r="E61" s="3">
        <v>20530</v>
      </c>
      <c r="F61" s="3">
        <v>17291</v>
      </c>
      <c r="G61" s="4">
        <v>3970</v>
      </c>
      <c r="H61" s="11">
        <v>58046</v>
      </c>
      <c r="I61" s="5">
        <v>2976</v>
      </c>
      <c r="J61" s="5">
        <v>55070</v>
      </c>
      <c r="K61" s="5">
        <v>34955</v>
      </c>
      <c r="L61" s="5">
        <v>17699</v>
      </c>
      <c r="M61" s="6">
        <v>2416</v>
      </c>
    </row>
    <row r="62" spans="1:13" ht="15" customHeight="1">
      <c r="A62" s="41" t="s">
        <v>49</v>
      </c>
      <c r="B62" s="2">
        <f>+B61/$B$61*100</f>
        <v>100</v>
      </c>
      <c r="C62" s="7">
        <f>+C61/$B$61*100</f>
        <v>4.983743719164223</v>
      </c>
      <c r="D62" s="7">
        <f>+D61/$B$61*100</f>
        <v>95.01625628083578</v>
      </c>
      <c r="E62" s="7">
        <f>E61/D61*100</f>
        <v>49.12540977722476</v>
      </c>
      <c r="F62" s="7">
        <f>F61/D61*100</f>
        <v>41.37493718743271</v>
      </c>
      <c r="G62" s="8">
        <f>G61/D61*100</f>
        <v>9.499653035342538</v>
      </c>
      <c r="H62" s="9">
        <f aca="true" t="shared" si="12" ref="H62:M62">+H61/$H$61*100</f>
        <v>100</v>
      </c>
      <c r="I62" s="7">
        <f t="shared" si="12"/>
        <v>5.1269682665472205</v>
      </c>
      <c r="J62" s="7">
        <f t="shared" si="12"/>
        <v>94.87303173345279</v>
      </c>
      <c r="K62" s="7">
        <f t="shared" si="12"/>
        <v>60.219481101195605</v>
      </c>
      <c r="L62" s="7">
        <f t="shared" si="12"/>
        <v>30.49133445887744</v>
      </c>
      <c r="M62" s="8">
        <f t="shared" si="12"/>
        <v>4.162216173379734</v>
      </c>
    </row>
    <row r="63" spans="1:13" ht="15" customHeight="1">
      <c r="A63" s="41" t="s">
        <v>54</v>
      </c>
      <c r="B63" s="13">
        <f aca="true" t="shared" si="13" ref="B63:M63">+B61/B7</f>
        <v>1.7627750390765902</v>
      </c>
      <c r="C63" s="7">
        <f t="shared" si="13"/>
        <v>0.4606009665896197</v>
      </c>
      <c r="D63" s="7">
        <f t="shared" si="13"/>
        <v>2.069681061806656</v>
      </c>
      <c r="E63" s="7">
        <f t="shared" si="13"/>
        <v>1.4485288929654978</v>
      </c>
      <c r="F63" s="7">
        <f t="shared" si="13"/>
        <v>3.2331712789827973</v>
      </c>
      <c r="G63" s="8">
        <f t="shared" si="13"/>
        <v>5.916542473919523</v>
      </c>
      <c r="H63" s="7">
        <f t="shared" si="13"/>
        <v>1.7029278882825793</v>
      </c>
      <c r="I63" s="7">
        <f t="shared" si="13"/>
        <v>0.5256093253267397</v>
      </c>
      <c r="J63" s="7">
        <f t="shared" si="13"/>
        <v>1.9374472276949057</v>
      </c>
      <c r="K63" s="7">
        <f t="shared" si="13"/>
        <v>1.5555605002002582</v>
      </c>
      <c r="L63" s="7">
        <f t="shared" si="13"/>
        <v>3.1982291290206</v>
      </c>
      <c r="M63" s="8">
        <f t="shared" si="13"/>
        <v>5.766109785202864</v>
      </c>
    </row>
    <row r="64" spans="1:13" ht="7.5" customHeight="1">
      <c r="A64" s="52"/>
      <c r="B64" s="13"/>
      <c r="C64" s="7"/>
      <c r="D64" s="7"/>
      <c r="E64" s="7"/>
      <c r="F64" s="7"/>
      <c r="G64" s="8"/>
      <c r="H64" s="7"/>
      <c r="I64" s="7"/>
      <c r="J64" s="7"/>
      <c r="K64" s="7"/>
      <c r="L64" s="7"/>
      <c r="M64" s="8"/>
    </row>
    <row r="65" spans="1:13" ht="15" customHeight="1">
      <c r="A65" s="46" t="s">
        <v>69</v>
      </c>
      <c r="B65" s="10"/>
      <c r="C65" s="11"/>
      <c r="D65" s="11"/>
      <c r="E65" s="11"/>
      <c r="F65" s="11"/>
      <c r="G65" s="6"/>
      <c r="H65" s="11"/>
      <c r="I65" s="5"/>
      <c r="J65" s="5"/>
      <c r="K65" s="5"/>
      <c r="L65" s="5"/>
      <c r="M65" s="6"/>
    </row>
    <row r="66" spans="1:13" ht="15" customHeight="1">
      <c r="A66" s="41" t="s">
        <v>55</v>
      </c>
      <c r="B66" s="2">
        <v>8130</v>
      </c>
      <c r="C66" s="3">
        <v>1104</v>
      </c>
      <c r="D66" s="3">
        <v>7026</v>
      </c>
      <c r="E66" s="3">
        <v>4581</v>
      </c>
      <c r="F66" s="3">
        <v>2152</v>
      </c>
      <c r="G66" s="4">
        <v>293</v>
      </c>
      <c r="H66" s="11">
        <v>12107</v>
      </c>
      <c r="I66" s="5">
        <v>1504</v>
      </c>
      <c r="J66" s="5">
        <v>10603</v>
      </c>
      <c r="K66" s="5">
        <v>8435</v>
      </c>
      <c r="L66" s="5">
        <v>2006</v>
      </c>
      <c r="M66" s="6">
        <v>162</v>
      </c>
    </row>
    <row r="67" spans="1:13" ht="15" customHeight="1">
      <c r="A67" s="41" t="s">
        <v>56</v>
      </c>
      <c r="B67" s="13">
        <f aca="true" t="shared" si="14" ref="B67:M67">+B66/B7*100</f>
        <v>32.58386437417338</v>
      </c>
      <c r="C67" s="7">
        <f t="shared" si="14"/>
        <v>23.19815087203194</v>
      </c>
      <c r="D67" s="7">
        <f t="shared" si="14"/>
        <v>34.7959587955626</v>
      </c>
      <c r="E67" s="7">
        <f t="shared" si="14"/>
        <v>32.32202074366754</v>
      </c>
      <c r="F67" s="7">
        <f t="shared" si="14"/>
        <v>40.23934181002244</v>
      </c>
      <c r="G67" s="8">
        <f t="shared" si="14"/>
        <v>43.666169895678095</v>
      </c>
      <c r="H67" s="7">
        <f t="shared" si="14"/>
        <v>35.51898139998826</v>
      </c>
      <c r="I67" s="7">
        <f t="shared" si="14"/>
        <v>26.5630519251148</v>
      </c>
      <c r="J67" s="7">
        <f t="shared" si="14"/>
        <v>37.302983394314666</v>
      </c>
      <c r="K67" s="7">
        <f t="shared" si="14"/>
        <v>37.537270259445506</v>
      </c>
      <c r="L67" s="7">
        <f t="shared" si="14"/>
        <v>36.248644741597396</v>
      </c>
      <c r="M67" s="8">
        <f t="shared" si="14"/>
        <v>38.66348448687351</v>
      </c>
    </row>
    <row r="68" spans="1:13" ht="15" customHeight="1">
      <c r="A68" s="41" t="s">
        <v>57</v>
      </c>
      <c r="B68" s="2">
        <v>21462</v>
      </c>
      <c r="C68" s="3">
        <v>2488</v>
      </c>
      <c r="D68" s="3">
        <v>18974</v>
      </c>
      <c r="E68" s="3">
        <v>11467</v>
      </c>
      <c r="F68" s="3">
        <v>6425</v>
      </c>
      <c r="G68" s="4">
        <v>1082</v>
      </c>
      <c r="H68" s="11">
        <v>32749</v>
      </c>
      <c r="I68" s="5">
        <v>3553</v>
      </c>
      <c r="J68" s="5">
        <v>29196</v>
      </c>
      <c r="K68" s="5">
        <v>22793</v>
      </c>
      <c r="L68" s="5">
        <v>5914</v>
      </c>
      <c r="M68" s="6">
        <v>489</v>
      </c>
    </row>
    <row r="69" spans="1:13" ht="15" customHeight="1">
      <c r="A69" s="41" t="s">
        <v>58</v>
      </c>
      <c r="B69" s="2">
        <f>+B68/$B$68*100</f>
        <v>100</v>
      </c>
      <c r="C69" s="7">
        <f>+C68/$B$68*100</f>
        <v>11.592582238374801</v>
      </c>
      <c r="D69" s="7">
        <f>+D68/$B$68*100</f>
        <v>88.4074177616252</v>
      </c>
      <c r="E69" s="7">
        <f>E68/D68*100</f>
        <v>60.435332560345735</v>
      </c>
      <c r="F69" s="7">
        <f>F68/D68*100</f>
        <v>33.862127121323915</v>
      </c>
      <c r="G69" s="8">
        <f>G68/D68*100</f>
        <v>5.702540318330347</v>
      </c>
      <c r="H69" s="9">
        <f>+H68/$H$68*100</f>
        <v>100</v>
      </c>
      <c r="I69" s="7">
        <f>+I68/$H$68*100</f>
        <v>10.849186234694189</v>
      </c>
      <c r="J69" s="7">
        <f>+J68/$H$68*100</f>
        <v>89.15081376530581</v>
      </c>
      <c r="K69" s="7">
        <f>K68/J68*100</f>
        <v>78.06891354980135</v>
      </c>
      <c r="L69" s="7">
        <f>L68/J68*100</f>
        <v>20.256199479380737</v>
      </c>
      <c r="M69" s="8">
        <f>M68/J68*100</f>
        <v>1.6748869708179202</v>
      </c>
    </row>
    <row r="70" spans="1:13" ht="15" customHeight="1">
      <c r="A70" s="41" t="s">
        <v>59</v>
      </c>
      <c r="B70" s="13">
        <f aca="true" t="shared" si="15" ref="B70:M70">+B68/B7</f>
        <v>0.8601659252134183</v>
      </c>
      <c r="C70" s="7">
        <f t="shared" si="15"/>
        <v>0.5227989073334735</v>
      </c>
      <c r="D70" s="7">
        <f t="shared" si="15"/>
        <v>0.9396790808240888</v>
      </c>
      <c r="E70" s="7">
        <f t="shared" si="15"/>
        <v>0.8090735906300712</v>
      </c>
      <c r="F70" s="7">
        <f t="shared" si="15"/>
        <v>1.2013836948391923</v>
      </c>
      <c r="G70" s="8">
        <f t="shared" si="15"/>
        <v>1.6125186289120714</v>
      </c>
      <c r="H70" s="7">
        <f t="shared" si="15"/>
        <v>0.960775685031978</v>
      </c>
      <c r="I70" s="7">
        <f t="shared" si="15"/>
        <v>0.62751677852349</v>
      </c>
      <c r="J70" s="7">
        <f t="shared" si="15"/>
        <v>1.0271601463551927</v>
      </c>
      <c r="K70" s="7">
        <f t="shared" si="15"/>
        <v>1.0143295803480041</v>
      </c>
      <c r="L70" s="7">
        <f t="shared" si="15"/>
        <v>1.0686664257318395</v>
      </c>
      <c r="M70" s="8">
        <f t="shared" si="15"/>
        <v>1.1670644391408114</v>
      </c>
    </row>
    <row r="71" spans="1:13" ht="8.25" customHeight="1">
      <c r="A71" s="41"/>
      <c r="B71" s="13"/>
      <c r="C71" s="7"/>
      <c r="D71" s="7"/>
      <c r="E71" s="7"/>
      <c r="F71" s="7"/>
      <c r="G71" s="8"/>
      <c r="H71" s="7"/>
      <c r="I71" s="7"/>
      <c r="J71" s="7"/>
      <c r="K71" s="7"/>
      <c r="L71" s="7"/>
      <c r="M71" s="8"/>
    </row>
    <row r="72" spans="1:13" ht="15" customHeight="1">
      <c r="A72" s="46" t="s">
        <v>70</v>
      </c>
      <c r="B72" s="10"/>
      <c r="C72" s="11"/>
      <c r="D72" s="11"/>
      <c r="E72" s="11"/>
      <c r="F72" s="11"/>
      <c r="G72" s="6"/>
      <c r="H72" s="11"/>
      <c r="I72" s="5"/>
      <c r="J72" s="5"/>
      <c r="K72" s="5"/>
      <c r="L72" s="5"/>
      <c r="M72" s="6"/>
    </row>
    <row r="73" spans="1:13" ht="15" customHeight="1">
      <c r="A73" s="41" t="s">
        <v>55</v>
      </c>
      <c r="B73" s="2">
        <v>18082</v>
      </c>
      <c r="C73" s="3">
        <v>2577</v>
      </c>
      <c r="D73" s="3">
        <v>15505</v>
      </c>
      <c r="E73" s="3">
        <v>10511</v>
      </c>
      <c r="F73" s="3">
        <v>4419</v>
      </c>
      <c r="G73" s="4">
        <v>575</v>
      </c>
      <c r="H73" s="11">
        <v>23518</v>
      </c>
      <c r="I73" s="5">
        <v>2821</v>
      </c>
      <c r="J73" s="5">
        <v>20697</v>
      </c>
      <c r="K73" s="5">
        <v>15986</v>
      </c>
      <c r="L73" s="5">
        <v>4359</v>
      </c>
      <c r="M73" s="6">
        <v>352</v>
      </c>
    </row>
    <row r="74" spans="1:13" ht="15" customHeight="1">
      <c r="A74" s="41" t="s">
        <v>60</v>
      </c>
      <c r="B74" s="13">
        <f aca="true" t="shared" si="16" ref="B74:M74">+B73/B7*100</f>
        <v>72.47004128091058</v>
      </c>
      <c r="C74" s="7">
        <f t="shared" si="16"/>
        <v>54.15003151922673</v>
      </c>
      <c r="D74" s="7">
        <f t="shared" si="16"/>
        <v>76.78783676703645</v>
      </c>
      <c r="E74" s="7">
        <f t="shared" si="16"/>
        <v>74.1621392789106</v>
      </c>
      <c r="F74" s="7">
        <f t="shared" si="16"/>
        <v>82.62902019446521</v>
      </c>
      <c r="G74" s="8">
        <f t="shared" si="16"/>
        <v>85.6929955290611</v>
      </c>
      <c r="H74" s="7">
        <f t="shared" si="16"/>
        <v>68.99606876723581</v>
      </c>
      <c r="I74" s="7">
        <f t="shared" si="16"/>
        <v>49.823383963263865</v>
      </c>
      <c r="J74" s="7">
        <f t="shared" si="16"/>
        <v>72.81522656909654</v>
      </c>
      <c r="K74" s="7">
        <f t="shared" si="16"/>
        <v>71.14058119353834</v>
      </c>
      <c r="L74" s="7">
        <f t="shared" si="16"/>
        <v>78.76761835923382</v>
      </c>
      <c r="M74" s="8">
        <f t="shared" si="16"/>
        <v>84.00954653937947</v>
      </c>
    </row>
    <row r="75" spans="1:13" ht="15" customHeight="1">
      <c r="A75" s="41" t="s">
        <v>61</v>
      </c>
      <c r="B75" s="2">
        <v>147469</v>
      </c>
      <c r="C75" s="3">
        <v>15413</v>
      </c>
      <c r="D75" s="3">
        <v>132056</v>
      </c>
      <c r="E75" s="3">
        <v>78100</v>
      </c>
      <c r="F75" s="3">
        <v>45140</v>
      </c>
      <c r="G75" s="4">
        <v>8816</v>
      </c>
      <c r="H75" s="11">
        <v>177287</v>
      </c>
      <c r="I75" s="5">
        <v>16673</v>
      </c>
      <c r="J75" s="5">
        <v>160614</v>
      </c>
      <c r="K75" s="5">
        <v>115102</v>
      </c>
      <c r="L75" s="5">
        <v>40883</v>
      </c>
      <c r="M75" s="6">
        <v>4629</v>
      </c>
    </row>
    <row r="76" spans="1:13" ht="15" customHeight="1">
      <c r="A76" s="41" t="s">
        <v>62</v>
      </c>
      <c r="B76" s="2">
        <f>+B75/$B$75*100</f>
        <v>100</v>
      </c>
      <c r="C76" s="7">
        <f>+C75/$B$75*100</f>
        <v>10.451688151408092</v>
      </c>
      <c r="D76" s="7">
        <f>+D75/$B$75*100</f>
        <v>89.54831184859191</v>
      </c>
      <c r="E76" s="7">
        <f>E75/D75*100</f>
        <v>59.14157630096323</v>
      </c>
      <c r="F76" s="7">
        <f>F75/D75*100</f>
        <v>34.18246804386018</v>
      </c>
      <c r="G76" s="8">
        <f>G75/D75*100</f>
        <v>6.675955655176592</v>
      </c>
      <c r="H76" s="9">
        <f>+H75/$H$75*100</f>
        <v>100</v>
      </c>
      <c r="I76" s="7">
        <f>+I75/$H$75*100</f>
        <v>9.40452486645947</v>
      </c>
      <c r="J76" s="7">
        <f>+J75/$H$75*100</f>
        <v>90.59547513354053</v>
      </c>
      <c r="K76" s="7">
        <f>K75/J75*100</f>
        <v>71.66374039622947</v>
      </c>
      <c r="L76" s="7">
        <f>L75/J75*100</f>
        <v>25.454194528496892</v>
      </c>
      <c r="M76" s="8">
        <f>M75/J75*100</f>
        <v>2.8820650752736374</v>
      </c>
    </row>
    <row r="77" spans="1:13" ht="15" customHeight="1">
      <c r="A77" s="41" t="s">
        <v>63</v>
      </c>
      <c r="B77" s="13">
        <f aca="true" t="shared" si="17" ref="B77:M77">+B75/B7</f>
        <v>5.910344274778566</v>
      </c>
      <c r="C77" s="7">
        <f t="shared" si="17"/>
        <v>3.2387056104223575</v>
      </c>
      <c r="D77" s="7">
        <f t="shared" si="17"/>
        <v>6.540015847860539</v>
      </c>
      <c r="E77" s="7">
        <f t="shared" si="17"/>
        <v>5.510477668806886</v>
      </c>
      <c r="F77" s="7">
        <f t="shared" si="17"/>
        <v>8.44053851907255</v>
      </c>
      <c r="G77" s="8">
        <f t="shared" si="17"/>
        <v>13.13859910581222</v>
      </c>
      <c r="H77" s="7">
        <f t="shared" si="17"/>
        <v>5.201167634806079</v>
      </c>
      <c r="I77" s="7">
        <f t="shared" si="17"/>
        <v>2.9447191805015898</v>
      </c>
      <c r="J77" s="7">
        <f t="shared" si="17"/>
        <v>5.650647340275823</v>
      </c>
      <c r="K77" s="7">
        <f t="shared" si="17"/>
        <v>5.122246450981264</v>
      </c>
      <c r="L77" s="7">
        <f t="shared" si="17"/>
        <v>7.3876039031442</v>
      </c>
      <c r="M77" s="8">
        <f t="shared" si="17"/>
        <v>11.047732696897375</v>
      </c>
    </row>
    <row r="78" spans="1:13" ht="9.75" customHeight="1">
      <c r="A78" s="41"/>
      <c r="B78" s="13"/>
      <c r="C78" s="7"/>
      <c r="D78" s="7"/>
      <c r="E78" s="7"/>
      <c r="F78" s="7"/>
      <c r="G78" s="8"/>
      <c r="H78" s="7"/>
      <c r="I78" s="7"/>
      <c r="J78" s="7"/>
      <c r="K78" s="7"/>
      <c r="L78" s="7"/>
      <c r="M78" s="8"/>
    </row>
    <row r="79" spans="1:13" ht="15" customHeight="1">
      <c r="A79" s="46" t="s">
        <v>71</v>
      </c>
      <c r="B79" s="2"/>
      <c r="C79" s="3"/>
      <c r="D79" s="3"/>
      <c r="E79" s="3"/>
      <c r="F79" s="3"/>
      <c r="G79" s="4"/>
      <c r="H79" s="11"/>
      <c r="I79" s="5"/>
      <c r="J79" s="5"/>
      <c r="K79" s="5"/>
      <c r="L79" s="5"/>
      <c r="M79" s="6"/>
    </row>
    <row r="80" spans="1:13" ht="15" customHeight="1">
      <c r="A80" s="41" t="s">
        <v>55</v>
      </c>
      <c r="B80" s="2">
        <v>12687</v>
      </c>
      <c r="C80" s="3">
        <v>1311</v>
      </c>
      <c r="D80" s="3">
        <v>11376</v>
      </c>
      <c r="E80" s="3">
        <v>7305</v>
      </c>
      <c r="F80" s="3">
        <v>3554</v>
      </c>
      <c r="G80" s="4">
        <v>517</v>
      </c>
      <c r="H80" s="11">
        <v>16437</v>
      </c>
      <c r="I80" s="5">
        <v>1622</v>
      </c>
      <c r="J80" s="5">
        <v>14815</v>
      </c>
      <c r="K80" s="5">
        <v>11072</v>
      </c>
      <c r="L80" s="5">
        <v>3465</v>
      </c>
      <c r="M80" s="6">
        <v>278</v>
      </c>
    </row>
    <row r="81" spans="1:13" ht="15" customHeight="1">
      <c r="A81" s="41" t="s">
        <v>60</v>
      </c>
      <c r="B81" s="13">
        <f aca="true" t="shared" si="18" ref="B81:M81">+B80/B7*100</f>
        <v>50.8476614163761</v>
      </c>
      <c r="C81" s="7">
        <f t="shared" si="18"/>
        <v>27.547804160537932</v>
      </c>
      <c r="D81" s="7">
        <f t="shared" si="18"/>
        <v>56.3391442155309</v>
      </c>
      <c r="E81" s="7">
        <f t="shared" si="18"/>
        <v>51.54166372680449</v>
      </c>
      <c r="F81" s="7">
        <f t="shared" si="18"/>
        <v>66.45474943904264</v>
      </c>
      <c r="G81" s="8">
        <f t="shared" si="18"/>
        <v>77.04918032786885</v>
      </c>
      <c r="H81" s="7">
        <f t="shared" si="18"/>
        <v>48.22214398873438</v>
      </c>
      <c r="I81" s="7">
        <f t="shared" si="18"/>
        <v>28.647121158601202</v>
      </c>
      <c r="J81" s="7">
        <f t="shared" si="18"/>
        <v>52.12144666479032</v>
      </c>
      <c r="K81" s="7">
        <f t="shared" si="18"/>
        <v>49.27239553201905</v>
      </c>
      <c r="L81" s="7">
        <f t="shared" si="18"/>
        <v>62.61293820021684</v>
      </c>
      <c r="M81" s="8">
        <f t="shared" si="18"/>
        <v>66.34844868735084</v>
      </c>
    </row>
    <row r="82" spans="1:13" ht="15" customHeight="1">
      <c r="A82" s="41" t="s">
        <v>64</v>
      </c>
      <c r="B82" s="2">
        <v>45629</v>
      </c>
      <c r="C82" s="3">
        <v>4145</v>
      </c>
      <c r="D82" s="3">
        <v>41484</v>
      </c>
      <c r="E82" s="3">
        <v>23054</v>
      </c>
      <c r="F82" s="3">
        <v>15289</v>
      </c>
      <c r="G82" s="4">
        <v>3141</v>
      </c>
      <c r="H82" s="11">
        <v>75033</v>
      </c>
      <c r="I82" s="5">
        <v>6351</v>
      </c>
      <c r="J82" s="5">
        <v>68682</v>
      </c>
      <c r="K82" s="5">
        <v>47743</v>
      </c>
      <c r="L82" s="5">
        <v>18885</v>
      </c>
      <c r="M82" s="6">
        <v>2054</v>
      </c>
    </row>
    <row r="83" spans="1:13" ht="15" customHeight="1">
      <c r="A83" s="41" t="s">
        <v>62</v>
      </c>
      <c r="B83" s="2">
        <f>+B82/$B$82*100</f>
        <v>100</v>
      </c>
      <c r="C83" s="7">
        <f>+C82/$B$82*100</f>
        <v>9.084135089526397</v>
      </c>
      <c r="D83" s="7">
        <f>+D82/$B$82*100</f>
        <v>90.9158649104736</v>
      </c>
      <c r="E83" s="7">
        <f>E82/D82*100</f>
        <v>55.57323305370745</v>
      </c>
      <c r="F83" s="7">
        <f>F82/D82*100</f>
        <v>36.85517307877736</v>
      </c>
      <c r="G83" s="8">
        <f>G82/D82*100</f>
        <v>7.571593867515186</v>
      </c>
      <c r="H83" s="9">
        <f>+H82/$H$82*100</f>
        <v>100</v>
      </c>
      <c r="I83" s="7">
        <f>+I82/$H$82*100</f>
        <v>8.46427571868378</v>
      </c>
      <c r="J83" s="7">
        <f>+J82/$H$82*100</f>
        <v>91.53572428131622</v>
      </c>
      <c r="K83" s="7">
        <f>K82/J82*100</f>
        <v>69.51311842986517</v>
      </c>
      <c r="L83" s="7">
        <f>L82/J82*100</f>
        <v>27.496287236830614</v>
      </c>
      <c r="M83" s="8">
        <f>M82/J82*100</f>
        <v>2.9905943333042138</v>
      </c>
    </row>
    <row r="84" spans="1:13" ht="15" customHeight="1">
      <c r="A84" s="48" t="s">
        <v>65</v>
      </c>
      <c r="B84" s="37">
        <f aca="true" t="shared" si="19" ref="B84:M84">+B82/B7</f>
        <v>1.8287443389042524</v>
      </c>
      <c r="C84" s="33">
        <f t="shared" si="19"/>
        <v>0.8709812985921412</v>
      </c>
      <c r="D84" s="33">
        <f t="shared" si="19"/>
        <v>2.0544770206022185</v>
      </c>
      <c r="E84" s="33">
        <f t="shared" si="19"/>
        <v>1.6266139843364142</v>
      </c>
      <c r="F84" s="33">
        <f t="shared" si="19"/>
        <v>2.8588257292445776</v>
      </c>
      <c r="G84" s="34">
        <f t="shared" si="19"/>
        <v>4.68107302533532</v>
      </c>
      <c r="H84" s="33">
        <f t="shared" si="19"/>
        <v>2.2012849850378453</v>
      </c>
      <c r="I84" s="33">
        <f t="shared" si="19"/>
        <v>1.1216884493111974</v>
      </c>
      <c r="J84" s="33">
        <f t="shared" si="19"/>
        <v>2.416338305657191</v>
      </c>
      <c r="K84" s="33">
        <f t="shared" si="19"/>
        <v>2.1246495483067065</v>
      </c>
      <c r="L84" s="33">
        <f t="shared" si="19"/>
        <v>3.412540657752078</v>
      </c>
      <c r="M84" s="34">
        <f t="shared" si="19"/>
        <v>4.902147971360382</v>
      </c>
    </row>
    <row r="85" spans="1:13" ht="15" customHeight="1">
      <c r="A85" s="107" t="s">
        <v>29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</row>
    <row r="86" spans="1:8" ht="15" customHeight="1">
      <c r="A86" s="38"/>
      <c r="B86" s="38"/>
      <c r="C86" s="38"/>
      <c r="D86" s="38"/>
      <c r="E86" s="38"/>
      <c r="F86" s="38"/>
      <c r="G86" s="38"/>
      <c r="H86" s="38"/>
    </row>
  </sheetData>
  <sheetProtection/>
  <mergeCells count="14">
    <mergeCell ref="A45:M45"/>
    <mergeCell ref="A85:M85"/>
    <mergeCell ref="H5:H6"/>
    <mergeCell ref="I5:I6"/>
    <mergeCell ref="J5:M5"/>
    <mergeCell ref="A1:M1"/>
    <mergeCell ref="A4:A6"/>
    <mergeCell ref="B4:G4"/>
    <mergeCell ref="H4:M4"/>
    <mergeCell ref="B5:B6"/>
    <mergeCell ref="C5:C6"/>
    <mergeCell ref="D5:G5"/>
    <mergeCell ref="K3:M3"/>
    <mergeCell ref="F3:J3"/>
  </mergeCells>
  <printOptions/>
  <pageMargins left="1" right="0.75" top="1" bottom="1" header="0.5" footer="0.5"/>
  <pageSetup firstPageNumber="27" useFirstPageNumber="1" horizontalDpi="600" verticalDpi="600" orientation="portrait" r:id="rId1"/>
  <headerFooter alignWithMargins="0">
    <oddFooter>&amp;L&amp;"Arial Narrow,Regular"&amp;9Zila Series : Magura&amp;C&amp;"Arial Narrow,Regular"&amp;P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BreakPreview" zoomScaleSheetLayoutView="100" zoomScalePageLayoutView="0" workbookViewId="0" topLeftCell="A76">
      <selection activeCell="A79" sqref="A79"/>
    </sheetView>
  </sheetViews>
  <sheetFormatPr defaultColWidth="9.140625" defaultRowHeight="15" customHeight="1"/>
  <cols>
    <col min="1" max="1" width="21.7109375" style="25" customWidth="1"/>
    <col min="2" max="2" width="5.7109375" style="25" customWidth="1"/>
    <col min="3" max="3" width="6.00390625" style="25" customWidth="1"/>
    <col min="4" max="4" width="4.7109375" style="25" customWidth="1"/>
    <col min="5" max="5" width="5.28125" style="25" customWidth="1"/>
    <col min="6" max="6" width="4.57421875" style="25" customWidth="1"/>
    <col min="7" max="7" width="4.140625" style="25" customWidth="1"/>
    <col min="8" max="8" width="5.7109375" style="24" customWidth="1"/>
    <col min="9" max="9" width="6.00390625" style="24" customWidth="1"/>
    <col min="10" max="10" width="5.8515625" style="24" customWidth="1"/>
    <col min="11" max="11" width="6.421875" style="24" customWidth="1"/>
    <col min="12" max="12" width="5.28125" style="24" customWidth="1"/>
    <col min="13" max="13" width="6.28125" style="24" customWidth="1"/>
    <col min="14" max="16384" width="9.140625" style="24" customWidth="1"/>
  </cols>
  <sheetData>
    <row r="1" spans="1:13" ht="1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1.2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" customHeight="1">
      <c r="A3" s="55" t="s">
        <v>36</v>
      </c>
      <c r="B3" s="54"/>
      <c r="C3" s="54"/>
      <c r="D3" s="54"/>
      <c r="E3" s="54"/>
      <c r="F3" s="54"/>
      <c r="G3" s="110" t="s">
        <v>27</v>
      </c>
      <c r="H3" s="110"/>
      <c r="I3" s="110"/>
      <c r="J3" s="110"/>
      <c r="K3" s="54"/>
      <c r="L3" s="54"/>
      <c r="M3" s="58" t="s">
        <v>0</v>
      </c>
    </row>
    <row r="4" spans="1:13" ht="15" customHeight="1">
      <c r="A4" s="108" t="s">
        <v>1</v>
      </c>
      <c r="B4" s="109">
        <v>1996</v>
      </c>
      <c r="C4" s="109"/>
      <c r="D4" s="109"/>
      <c r="E4" s="109"/>
      <c r="F4" s="109"/>
      <c r="G4" s="109"/>
      <c r="H4" s="109">
        <v>2008</v>
      </c>
      <c r="I4" s="109"/>
      <c r="J4" s="109"/>
      <c r="K4" s="109"/>
      <c r="L4" s="109"/>
      <c r="M4" s="109"/>
    </row>
    <row r="5" spans="1:13" ht="21.75" customHeight="1">
      <c r="A5" s="108"/>
      <c r="B5" s="83" t="s">
        <v>2</v>
      </c>
      <c r="C5" s="97" t="s">
        <v>23</v>
      </c>
      <c r="D5" s="96" t="s">
        <v>3</v>
      </c>
      <c r="E5" s="96"/>
      <c r="F5" s="96"/>
      <c r="G5" s="96"/>
      <c r="H5" s="83" t="s">
        <v>2</v>
      </c>
      <c r="I5" s="97" t="s">
        <v>23</v>
      </c>
      <c r="J5" s="96" t="s">
        <v>3</v>
      </c>
      <c r="K5" s="96"/>
      <c r="L5" s="96"/>
      <c r="M5" s="96"/>
    </row>
    <row r="6" spans="1:13" ht="15" customHeight="1">
      <c r="A6" s="108"/>
      <c r="B6" s="84"/>
      <c r="C6" s="97"/>
      <c r="D6" s="68" t="s">
        <v>30</v>
      </c>
      <c r="E6" s="68" t="s">
        <v>4</v>
      </c>
      <c r="F6" s="68" t="s">
        <v>5</v>
      </c>
      <c r="G6" s="68" t="s">
        <v>6</v>
      </c>
      <c r="H6" s="84"/>
      <c r="I6" s="97"/>
      <c r="J6" s="68" t="s">
        <v>30</v>
      </c>
      <c r="K6" s="68" t="s">
        <v>4</v>
      </c>
      <c r="L6" s="68" t="s">
        <v>5</v>
      </c>
      <c r="M6" s="68" t="s">
        <v>6</v>
      </c>
    </row>
    <row r="7" spans="1:13" ht="15" customHeight="1">
      <c r="A7" s="40" t="s">
        <v>7</v>
      </c>
      <c r="B7" s="2">
        <v>26623</v>
      </c>
      <c r="C7" s="3">
        <v>8813</v>
      </c>
      <c r="D7" s="3">
        <v>17810</v>
      </c>
      <c r="E7" s="3">
        <v>13712</v>
      </c>
      <c r="F7" s="3">
        <v>3843</v>
      </c>
      <c r="G7" s="4">
        <v>255</v>
      </c>
      <c r="H7" s="5">
        <v>35875</v>
      </c>
      <c r="I7" s="5">
        <v>9126</v>
      </c>
      <c r="J7" s="5">
        <v>26749</v>
      </c>
      <c r="K7" s="5">
        <v>23024</v>
      </c>
      <c r="L7" s="5">
        <v>3570</v>
      </c>
      <c r="M7" s="6">
        <v>155</v>
      </c>
    </row>
    <row r="8" spans="1:13" ht="15" customHeight="1">
      <c r="A8" s="41" t="s">
        <v>8</v>
      </c>
      <c r="B8" s="2">
        <f>+B7/$B$7*100</f>
        <v>100</v>
      </c>
      <c r="C8" s="7">
        <f>+C7/$B$7*100</f>
        <v>33.102956090598354</v>
      </c>
      <c r="D8" s="7">
        <f>+D7/$B$7*100</f>
        <v>66.89704390940165</v>
      </c>
      <c r="E8" s="7">
        <f>E7/D7*100</f>
        <v>76.99045480067377</v>
      </c>
      <c r="F8" s="7">
        <f>F7/D7*100</f>
        <v>21.577765300393036</v>
      </c>
      <c r="G8" s="8">
        <f>G7/D7*100</f>
        <v>1.4317798989331836</v>
      </c>
      <c r="H8" s="9">
        <f>+H7/$H$7*100</f>
        <v>100</v>
      </c>
      <c r="I8" s="7">
        <f>+I7/$H$7*100</f>
        <v>25.438327526132404</v>
      </c>
      <c r="J8" s="7">
        <v>74.56</v>
      </c>
      <c r="K8" s="7">
        <f>K7/J7*100</f>
        <v>86.07424576619687</v>
      </c>
      <c r="L8" s="7">
        <f>L7/J7*100</f>
        <v>13.346293319376427</v>
      </c>
      <c r="M8" s="8">
        <f>M7/J7*100</f>
        <v>0.5794609144267076</v>
      </c>
    </row>
    <row r="9" spans="1:13" ht="14.25" customHeight="1">
      <c r="A9" s="42"/>
      <c r="B9" s="2"/>
      <c r="C9" s="3"/>
      <c r="D9" s="3"/>
      <c r="E9" s="3"/>
      <c r="F9" s="3"/>
      <c r="G9" s="4"/>
      <c r="H9" s="5"/>
      <c r="I9" s="5"/>
      <c r="J9" s="5"/>
      <c r="K9" s="5"/>
      <c r="L9" s="5"/>
      <c r="M9" s="6"/>
    </row>
    <row r="10" spans="1:13" ht="15" customHeight="1">
      <c r="A10" s="43" t="s">
        <v>32</v>
      </c>
      <c r="B10" s="10"/>
      <c r="C10" s="11"/>
      <c r="D10" s="11"/>
      <c r="E10" s="11"/>
      <c r="F10" s="11"/>
      <c r="G10" s="6"/>
      <c r="H10" s="5"/>
      <c r="I10" s="5"/>
      <c r="J10" s="5"/>
      <c r="K10" s="5"/>
      <c r="L10" s="5"/>
      <c r="M10" s="6"/>
    </row>
    <row r="11" spans="1:13" ht="15" customHeight="1">
      <c r="A11" s="43" t="s">
        <v>9</v>
      </c>
      <c r="B11" s="2">
        <v>16759</v>
      </c>
      <c r="C11" s="3">
        <v>7933</v>
      </c>
      <c r="D11" s="3">
        <v>8826</v>
      </c>
      <c r="E11" s="3">
        <v>6638</v>
      </c>
      <c r="F11" s="3">
        <v>2001</v>
      </c>
      <c r="G11" s="4">
        <v>187</v>
      </c>
      <c r="H11" s="5">
        <v>20964</v>
      </c>
      <c r="I11" s="5">
        <v>7890</v>
      </c>
      <c r="J11" s="5">
        <v>13074</v>
      </c>
      <c r="K11" s="5">
        <v>11289</v>
      </c>
      <c r="L11" s="5">
        <v>1675</v>
      </c>
      <c r="M11" s="6">
        <v>110</v>
      </c>
    </row>
    <row r="12" spans="1:13" ht="15" customHeight="1">
      <c r="A12" s="41" t="s">
        <v>49</v>
      </c>
      <c r="B12" s="2">
        <f>+B11/$B$11*100</f>
        <v>100</v>
      </c>
      <c r="C12" s="7">
        <f>+C11/$B$11*100</f>
        <v>47.335759890208244</v>
      </c>
      <c r="D12" s="7">
        <f>+D11/$B$11*100</f>
        <v>52.66424010979175</v>
      </c>
      <c r="E12" s="7">
        <f>E11/D11*100</f>
        <v>75.20960797643326</v>
      </c>
      <c r="F12" s="7">
        <f>F11/D11*100</f>
        <v>22.67165193745751</v>
      </c>
      <c r="G12" s="8">
        <f>G11/D11*100</f>
        <v>2.1187400861092227</v>
      </c>
      <c r="H12" s="5">
        <f>+H11/$H$11*100</f>
        <v>100</v>
      </c>
      <c r="I12" s="12">
        <f>+I11/$H$11*100</f>
        <v>37.635947338294216</v>
      </c>
      <c r="J12" s="12">
        <f>+J11/$H$11*100</f>
        <v>62.364052661705784</v>
      </c>
      <c r="K12" s="7">
        <f>K11/J11*100</f>
        <v>86.34694814134924</v>
      </c>
      <c r="L12" s="7">
        <f>L11/J11*100</f>
        <v>12.811687318341747</v>
      </c>
      <c r="M12" s="8">
        <f>M11/J11*100</f>
        <v>0.8413645403090102</v>
      </c>
    </row>
    <row r="13" spans="1:13" ht="15" customHeight="1">
      <c r="A13" s="41" t="s">
        <v>50</v>
      </c>
      <c r="B13" s="13">
        <f aca="true" t="shared" si="0" ref="B13:M13">+B11/B7*100</f>
        <v>62.94932952710063</v>
      </c>
      <c r="C13" s="7">
        <f t="shared" si="0"/>
        <v>90.01475093611711</v>
      </c>
      <c r="D13" s="7">
        <f t="shared" si="0"/>
        <v>49.55642897248737</v>
      </c>
      <c r="E13" s="7">
        <f t="shared" si="0"/>
        <v>48.41015169194866</v>
      </c>
      <c r="F13" s="7">
        <f t="shared" si="0"/>
        <v>52.068696330991415</v>
      </c>
      <c r="G13" s="8">
        <f t="shared" si="0"/>
        <v>73.33333333333333</v>
      </c>
      <c r="H13" s="7">
        <f t="shared" si="0"/>
        <v>58.436236933797915</v>
      </c>
      <c r="I13" s="7">
        <f t="shared" si="0"/>
        <v>86.45627876397107</v>
      </c>
      <c r="J13" s="7">
        <f t="shared" si="0"/>
        <v>48.87659351751467</v>
      </c>
      <c r="K13" s="7">
        <f t="shared" si="0"/>
        <v>49.031445448227934</v>
      </c>
      <c r="L13" s="7">
        <f t="shared" si="0"/>
        <v>46.9187675070028</v>
      </c>
      <c r="M13" s="8">
        <f t="shared" si="0"/>
        <v>70.96774193548387</v>
      </c>
    </row>
    <row r="14" spans="1:13" ht="14.25" customHeight="1">
      <c r="A14" s="42"/>
      <c r="B14" s="14"/>
      <c r="C14" s="15"/>
      <c r="D14" s="15"/>
      <c r="E14" s="15"/>
      <c r="F14" s="15"/>
      <c r="G14" s="16"/>
      <c r="H14" s="5"/>
      <c r="I14" s="5"/>
      <c r="J14" s="5"/>
      <c r="K14" s="5"/>
      <c r="L14" s="5"/>
      <c r="M14" s="6"/>
    </row>
    <row r="15" spans="1:13" ht="15" customHeight="1">
      <c r="A15" s="43" t="s">
        <v>11</v>
      </c>
      <c r="B15" s="2">
        <v>8857</v>
      </c>
      <c r="C15" s="3">
        <v>116</v>
      </c>
      <c r="D15" s="3">
        <v>8741</v>
      </c>
      <c r="E15" s="3">
        <v>6839</v>
      </c>
      <c r="F15" s="3">
        <v>1834</v>
      </c>
      <c r="G15" s="4">
        <v>68</v>
      </c>
      <c r="H15" s="5">
        <v>13460</v>
      </c>
      <c r="I15" s="5">
        <v>208</v>
      </c>
      <c r="J15" s="5">
        <v>13252</v>
      </c>
      <c r="K15" s="5">
        <v>11315</v>
      </c>
      <c r="L15" s="5">
        <v>1892</v>
      </c>
      <c r="M15" s="6">
        <v>45</v>
      </c>
    </row>
    <row r="16" spans="1:13" ht="15" customHeight="1">
      <c r="A16" s="41" t="s">
        <v>51</v>
      </c>
      <c r="B16" s="2">
        <v>100</v>
      </c>
      <c r="C16" s="7">
        <f>C15/B15*100</f>
        <v>1.3096985435248956</v>
      </c>
      <c r="D16" s="7">
        <f>D15/B15*100</f>
        <v>98.69030145647511</v>
      </c>
      <c r="E16" s="7">
        <f>E15/D15*100</f>
        <v>78.24047591808717</v>
      </c>
      <c r="F16" s="7">
        <f>F15/D15*100</f>
        <v>20.98158105479922</v>
      </c>
      <c r="G16" s="8">
        <f>G15/D15*100</f>
        <v>0.7779430271136025</v>
      </c>
      <c r="H16" s="5">
        <f>+H15/$H$15*100</f>
        <v>100</v>
      </c>
      <c r="I16" s="12">
        <f>+I15/$H$15*100</f>
        <v>1.5453194650817237</v>
      </c>
      <c r="J16" s="12">
        <f>+J15/$H$15*100</f>
        <v>98.45468053491828</v>
      </c>
      <c r="K16" s="7">
        <f>K15/J15*100</f>
        <v>85.38333836402052</v>
      </c>
      <c r="L16" s="7">
        <f>L15/J15*100</f>
        <v>14.277090250528222</v>
      </c>
      <c r="M16" s="8">
        <f>M15/J15*100</f>
        <v>0.33957138545125265</v>
      </c>
    </row>
    <row r="17" spans="1:13" ht="15" customHeight="1">
      <c r="A17" s="41" t="s">
        <v>50</v>
      </c>
      <c r="B17" s="13">
        <f aca="true" t="shared" si="1" ref="B17:M17">+B15/B7*100</f>
        <v>33.268226721256056</v>
      </c>
      <c r="C17" s="7">
        <f t="shared" si="1"/>
        <v>1.316237376602746</v>
      </c>
      <c r="D17" s="7">
        <f t="shared" si="1"/>
        <v>49.0791690061763</v>
      </c>
      <c r="E17" s="7">
        <f t="shared" si="1"/>
        <v>49.87602100350058</v>
      </c>
      <c r="F17" s="7">
        <f t="shared" si="1"/>
        <v>47.72313296903461</v>
      </c>
      <c r="G17" s="8">
        <f t="shared" si="1"/>
        <v>26.666666666666668</v>
      </c>
      <c r="H17" s="7">
        <f t="shared" si="1"/>
        <v>37.5191637630662</v>
      </c>
      <c r="I17" s="7">
        <f t="shared" si="1"/>
        <v>2.2792022792022792</v>
      </c>
      <c r="J17" s="7">
        <f t="shared" si="1"/>
        <v>49.54203895472728</v>
      </c>
      <c r="K17" s="7">
        <f t="shared" si="1"/>
        <v>49.144371091035445</v>
      </c>
      <c r="L17" s="7">
        <f t="shared" si="1"/>
        <v>52.997198879551824</v>
      </c>
      <c r="M17" s="8">
        <f t="shared" si="1"/>
        <v>29.03225806451613</v>
      </c>
    </row>
    <row r="18" spans="1:13" ht="14.25" customHeight="1">
      <c r="A18" s="42"/>
      <c r="B18" s="10"/>
      <c r="C18" s="15"/>
      <c r="D18" s="15"/>
      <c r="E18" s="15"/>
      <c r="F18" s="15"/>
      <c r="G18" s="16"/>
      <c r="H18" s="5"/>
      <c r="I18" s="5"/>
      <c r="J18" s="5"/>
      <c r="K18" s="5"/>
      <c r="L18" s="5"/>
      <c r="M18" s="6"/>
    </row>
    <row r="19" spans="1:13" ht="15" customHeight="1">
      <c r="A19" s="43" t="s">
        <v>13</v>
      </c>
      <c r="B19" s="2">
        <v>1007</v>
      </c>
      <c r="C19" s="3">
        <v>764</v>
      </c>
      <c r="D19" s="3">
        <v>243</v>
      </c>
      <c r="E19" s="3">
        <v>235</v>
      </c>
      <c r="F19" s="3">
        <v>8</v>
      </c>
      <c r="G19" s="4"/>
      <c r="H19" s="5">
        <v>1451</v>
      </c>
      <c r="I19" s="5">
        <v>1028</v>
      </c>
      <c r="J19" s="5">
        <v>423</v>
      </c>
      <c r="K19" s="5">
        <v>420</v>
      </c>
      <c r="L19" s="5">
        <v>3</v>
      </c>
      <c r="M19" s="6">
        <v>0</v>
      </c>
    </row>
    <row r="20" spans="1:13" ht="15" customHeight="1">
      <c r="A20" s="41" t="s">
        <v>49</v>
      </c>
      <c r="B20" s="2">
        <f>+B19/$B$19*100</f>
        <v>100</v>
      </c>
      <c r="C20" s="7">
        <f>+C19/$B$19*100</f>
        <v>75.86891757696127</v>
      </c>
      <c r="D20" s="7">
        <f>+D19/$B$19*100</f>
        <v>24.13108242303873</v>
      </c>
      <c r="E20" s="7">
        <f>E19/D19*100</f>
        <v>96.70781893004116</v>
      </c>
      <c r="F20" s="7">
        <f>F19/D19*100</f>
        <v>3.292181069958848</v>
      </c>
      <c r="G20" s="8">
        <f>G19/D19*100</f>
        <v>0</v>
      </c>
      <c r="H20" s="5">
        <f>+H19/$H$19*100</f>
        <v>100</v>
      </c>
      <c r="I20" s="12">
        <f>+I19/$H$19*100</f>
        <v>70.84769124741558</v>
      </c>
      <c r="J20" s="12">
        <f>+J19/$H$19*100</f>
        <v>29.152308752584428</v>
      </c>
      <c r="K20" s="7">
        <f>K19/J19*100</f>
        <v>99.29078014184397</v>
      </c>
      <c r="L20" s="7">
        <f>L19/J19*100</f>
        <v>0.7092198581560284</v>
      </c>
      <c r="M20" s="8">
        <f>M19/J19*100</f>
        <v>0</v>
      </c>
    </row>
    <row r="21" spans="1:13" ht="15" customHeight="1">
      <c r="A21" s="41" t="s">
        <v>50</v>
      </c>
      <c r="B21" s="13">
        <f aca="true" t="shared" si="2" ref="B21:M21">+B19/B7*100</f>
        <v>3.7824437516433163</v>
      </c>
      <c r="C21" s="7">
        <f t="shared" si="2"/>
        <v>8.669011687280154</v>
      </c>
      <c r="D21" s="7">
        <f t="shared" si="2"/>
        <v>1.364402021336328</v>
      </c>
      <c r="E21" s="7">
        <f t="shared" si="2"/>
        <v>1.7138273045507586</v>
      </c>
      <c r="F21" s="7">
        <f t="shared" si="2"/>
        <v>0.20817069997397866</v>
      </c>
      <c r="G21" s="8">
        <f t="shared" si="2"/>
        <v>0</v>
      </c>
      <c r="H21" s="7">
        <f t="shared" si="2"/>
        <v>4.044599303135889</v>
      </c>
      <c r="I21" s="7">
        <f t="shared" si="2"/>
        <v>11.264518956826649</v>
      </c>
      <c r="J21" s="7">
        <f t="shared" si="2"/>
        <v>1.5813675277580472</v>
      </c>
      <c r="K21" s="7">
        <f t="shared" si="2"/>
        <v>1.8241834607366225</v>
      </c>
      <c r="L21" s="7">
        <f t="shared" si="2"/>
        <v>0.08403361344537816</v>
      </c>
      <c r="M21" s="8">
        <f t="shared" si="2"/>
        <v>0</v>
      </c>
    </row>
    <row r="22" spans="1:13" ht="14.25" customHeight="1">
      <c r="A22" s="42"/>
      <c r="B22" s="2"/>
      <c r="C22" s="3"/>
      <c r="D22" s="3"/>
      <c r="E22" s="3"/>
      <c r="F22" s="3"/>
      <c r="G22" s="4"/>
      <c r="H22" s="5"/>
      <c r="I22" s="5"/>
      <c r="J22" s="5"/>
      <c r="K22" s="5"/>
      <c r="L22" s="5"/>
      <c r="M22" s="6"/>
    </row>
    <row r="23" spans="1:13" ht="15" customHeight="1">
      <c r="A23" s="44" t="s">
        <v>14</v>
      </c>
      <c r="B23" s="2">
        <v>6250</v>
      </c>
      <c r="C23" s="3">
        <v>2736</v>
      </c>
      <c r="D23" s="3">
        <v>3514</v>
      </c>
      <c r="E23" s="3">
        <v>3430</v>
      </c>
      <c r="F23" s="3">
        <v>83</v>
      </c>
      <c r="G23" s="4">
        <v>1</v>
      </c>
      <c r="H23" s="5">
        <v>11332</v>
      </c>
      <c r="I23" s="5">
        <v>3697</v>
      </c>
      <c r="J23" s="5">
        <v>7635</v>
      </c>
      <c r="K23" s="5">
        <v>7142</v>
      </c>
      <c r="L23" s="5">
        <v>474</v>
      </c>
      <c r="M23" s="6">
        <v>19</v>
      </c>
    </row>
    <row r="24" spans="1:13" ht="15" customHeight="1">
      <c r="A24" s="41" t="s">
        <v>12</v>
      </c>
      <c r="B24" s="2">
        <f>+B23/$B$23*100</f>
        <v>100</v>
      </c>
      <c r="C24" s="7">
        <f>+C23/$B$23*100</f>
        <v>43.775999999999996</v>
      </c>
      <c r="D24" s="7">
        <f>+D23/$B$23*100</f>
        <v>56.224</v>
      </c>
      <c r="E24" s="7">
        <f>E23/D23*100</f>
        <v>97.60956175298804</v>
      </c>
      <c r="F24" s="7">
        <f>F23/D23*100</f>
        <v>2.3619806488332387</v>
      </c>
      <c r="G24" s="8">
        <f>G23/D23*100</f>
        <v>0.028457598178713718</v>
      </c>
      <c r="H24" s="11">
        <f>+H23/$H$23*100</f>
        <v>100</v>
      </c>
      <c r="I24" s="15">
        <f>+I23/$H$23*100</f>
        <v>32.62442640310625</v>
      </c>
      <c r="J24" s="15">
        <f>+J23/$H$23*100</f>
        <v>67.37557359689376</v>
      </c>
      <c r="K24" s="7">
        <f>K23/J23*100</f>
        <v>93.54289456450556</v>
      </c>
      <c r="L24" s="7">
        <f>L23/J23*100</f>
        <v>6.208251473477406</v>
      </c>
      <c r="M24" s="8">
        <f>M23/J23*100</f>
        <v>0.24885396201702686</v>
      </c>
    </row>
    <row r="25" spans="1:13" ht="15" customHeight="1">
      <c r="A25" s="41" t="s">
        <v>10</v>
      </c>
      <c r="B25" s="13">
        <f aca="true" t="shared" si="3" ref="B25:M25">+B23/B7*100</f>
        <v>23.475941854787212</v>
      </c>
      <c r="C25" s="7">
        <f t="shared" si="3"/>
        <v>31.045047089526832</v>
      </c>
      <c r="D25" s="7">
        <f t="shared" si="3"/>
        <v>19.730488489612576</v>
      </c>
      <c r="E25" s="7">
        <f t="shared" si="3"/>
        <v>25.01458576429405</v>
      </c>
      <c r="F25" s="7">
        <f t="shared" si="3"/>
        <v>2.1597710122300287</v>
      </c>
      <c r="G25" s="8">
        <f t="shared" si="3"/>
        <v>0.39215686274509803</v>
      </c>
      <c r="H25" s="7">
        <f t="shared" si="3"/>
        <v>31.587456445993034</v>
      </c>
      <c r="I25" s="7">
        <f t="shared" si="3"/>
        <v>40.51062897216743</v>
      </c>
      <c r="J25" s="7">
        <f t="shared" si="3"/>
        <v>28.543123107405883</v>
      </c>
      <c r="K25" s="7">
        <f t="shared" si="3"/>
        <v>31.019805420430856</v>
      </c>
      <c r="L25" s="7">
        <f t="shared" si="3"/>
        <v>13.277310924369749</v>
      </c>
      <c r="M25" s="8">
        <f t="shared" si="3"/>
        <v>12.258064516129032</v>
      </c>
    </row>
    <row r="26" spans="1:13" ht="14.25" customHeight="1">
      <c r="A26" s="42"/>
      <c r="B26" s="2"/>
      <c r="C26" s="3"/>
      <c r="D26" s="3"/>
      <c r="E26" s="3"/>
      <c r="F26" s="3"/>
      <c r="G26" s="4"/>
      <c r="H26" s="5"/>
      <c r="I26" s="5"/>
      <c r="J26" s="5"/>
      <c r="K26" s="5"/>
      <c r="L26" s="5"/>
      <c r="M26" s="6"/>
    </row>
    <row r="27" spans="1:13" ht="15" customHeight="1">
      <c r="A27" s="40" t="s">
        <v>15</v>
      </c>
      <c r="B27" s="2">
        <v>33455</v>
      </c>
      <c r="C27" s="3">
        <v>4223</v>
      </c>
      <c r="D27" s="3">
        <v>29232</v>
      </c>
      <c r="E27" s="3">
        <v>13086</v>
      </c>
      <c r="F27" s="3">
        <v>13367</v>
      </c>
      <c r="G27" s="4">
        <v>2779</v>
      </c>
      <c r="H27" s="5">
        <v>35283</v>
      </c>
      <c r="I27" s="5">
        <v>2093</v>
      </c>
      <c r="J27" s="5">
        <v>33190</v>
      </c>
      <c r="K27" s="5">
        <v>20480</v>
      </c>
      <c r="L27" s="5">
        <v>11081</v>
      </c>
      <c r="M27" s="6">
        <v>1628</v>
      </c>
    </row>
    <row r="28" spans="1:13" ht="15" customHeight="1">
      <c r="A28" s="41" t="s">
        <v>12</v>
      </c>
      <c r="B28" s="2">
        <f>+B27/$B$27*100</f>
        <v>100</v>
      </c>
      <c r="C28" s="7">
        <f>+C27/$B$27*100</f>
        <v>12.622926318935884</v>
      </c>
      <c r="D28" s="7">
        <f>+D27/$B$27*100</f>
        <v>87.37707368106412</v>
      </c>
      <c r="E28" s="7">
        <f>E27/D27*100</f>
        <v>44.76600985221675</v>
      </c>
      <c r="F28" s="7">
        <f>F27/D27*100</f>
        <v>45.72728516694034</v>
      </c>
      <c r="G28" s="8">
        <f>G27/D27*100</f>
        <v>9.506704980842912</v>
      </c>
      <c r="H28" s="5">
        <f>+H27/$H$27*100</f>
        <v>100</v>
      </c>
      <c r="I28" s="12">
        <f>+I27/$H$27*100</f>
        <v>5.932035257772865</v>
      </c>
      <c r="J28" s="12">
        <f>+J27/$H$27*100</f>
        <v>94.06796474222713</v>
      </c>
      <c r="K28" s="7">
        <f>K27/J27*100</f>
        <v>61.7053329316059</v>
      </c>
      <c r="L28" s="7">
        <f>L27/J27*100</f>
        <v>33.386562217535406</v>
      </c>
      <c r="M28" s="8">
        <f>M27/J27*100</f>
        <v>4.905091895149141</v>
      </c>
    </row>
    <row r="29" spans="1:13" ht="15" customHeight="1">
      <c r="A29" s="41" t="s">
        <v>16</v>
      </c>
      <c r="B29" s="13">
        <f aca="true" t="shared" si="4" ref="B29:M29">+B27/B32*100</f>
        <v>103.47653954409081</v>
      </c>
      <c r="C29" s="7">
        <f t="shared" si="4"/>
        <v>386.0146252285192</v>
      </c>
      <c r="D29" s="7">
        <f t="shared" si="4"/>
        <v>93.58132983321062</v>
      </c>
      <c r="E29" s="7">
        <f t="shared" si="4"/>
        <v>95.15706806282722</v>
      </c>
      <c r="F29" s="7">
        <f t="shared" si="4"/>
        <v>89.33966047319876</v>
      </c>
      <c r="G29" s="8">
        <f t="shared" si="4"/>
        <v>110.14665081252477</v>
      </c>
      <c r="H29" s="7">
        <f t="shared" si="4"/>
        <v>97.88326027853299</v>
      </c>
      <c r="I29" s="7">
        <f t="shared" si="4"/>
        <v>272.52604166666663</v>
      </c>
      <c r="J29" s="7">
        <f t="shared" si="4"/>
        <v>94.0812971256874</v>
      </c>
      <c r="K29" s="7">
        <f t="shared" si="4"/>
        <v>99.31623102662334</v>
      </c>
      <c r="L29" s="7">
        <f t="shared" si="4"/>
        <v>84.49104079298513</v>
      </c>
      <c r="M29" s="8">
        <f t="shared" si="4"/>
        <v>105.57717250324255</v>
      </c>
    </row>
    <row r="30" spans="1:13" ht="15" customHeight="1">
      <c r="A30" s="41" t="s">
        <v>17</v>
      </c>
      <c r="B30" s="13">
        <f aca="true" t="shared" si="5" ref="B30:M30">+B27/B7</f>
        <v>1.25662021560305</v>
      </c>
      <c r="C30" s="7">
        <f t="shared" si="5"/>
        <v>0.47917848632701693</v>
      </c>
      <c r="D30" s="7">
        <f t="shared" si="5"/>
        <v>1.6413250982594048</v>
      </c>
      <c r="E30" s="7">
        <f t="shared" si="5"/>
        <v>0.9543465577596266</v>
      </c>
      <c r="F30" s="7">
        <f t="shared" si="5"/>
        <v>3.478272183190216</v>
      </c>
      <c r="G30" s="8">
        <f t="shared" si="5"/>
        <v>10.898039215686275</v>
      </c>
      <c r="H30" s="7">
        <f t="shared" si="5"/>
        <v>0.9834982578397212</v>
      </c>
      <c r="I30" s="7">
        <f t="shared" si="5"/>
        <v>0.22934472934472935</v>
      </c>
      <c r="J30" s="7">
        <f t="shared" si="5"/>
        <v>1.2407940483756401</v>
      </c>
      <c r="K30" s="7">
        <f t="shared" si="5"/>
        <v>0.8895066018068103</v>
      </c>
      <c r="L30" s="7">
        <f t="shared" si="5"/>
        <v>3.103921568627451</v>
      </c>
      <c r="M30" s="8">
        <f t="shared" si="5"/>
        <v>10.503225806451614</v>
      </c>
    </row>
    <row r="31" spans="1:13" ht="14.25" customHeight="1">
      <c r="A31" s="42"/>
      <c r="B31" s="2"/>
      <c r="C31" s="3"/>
      <c r="D31" s="3"/>
      <c r="E31" s="3"/>
      <c r="F31" s="3"/>
      <c r="G31" s="4"/>
      <c r="H31" s="5"/>
      <c r="I31" s="5"/>
      <c r="J31" s="5"/>
      <c r="K31" s="5"/>
      <c r="L31" s="5"/>
      <c r="M31" s="6"/>
    </row>
    <row r="32" spans="1:13" ht="15" customHeight="1">
      <c r="A32" s="43" t="s">
        <v>33</v>
      </c>
      <c r="B32" s="2">
        <v>32331</v>
      </c>
      <c r="C32" s="3">
        <v>1094</v>
      </c>
      <c r="D32" s="3">
        <v>31237</v>
      </c>
      <c r="E32" s="3">
        <v>13752</v>
      </c>
      <c r="F32" s="3">
        <v>14962</v>
      </c>
      <c r="G32" s="4">
        <v>2523</v>
      </c>
      <c r="H32" s="5">
        <v>36046</v>
      </c>
      <c r="I32" s="5">
        <v>768</v>
      </c>
      <c r="J32" s="5">
        <v>35278</v>
      </c>
      <c r="K32" s="5">
        <v>20621</v>
      </c>
      <c r="L32" s="5">
        <v>13115</v>
      </c>
      <c r="M32" s="6">
        <v>1542</v>
      </c>
    </row>
    <row r="33" spans="1:13" ht="15" customHeight="1">
      <c r="A33" s="41" t="s">
        <v>12</v>
      </c>
      <c r="B33" s="2">
        <f>+B32/$B$32*100</f>
        <v>100</v>
      </c>
      <c r="C33" s="7">
        <f>+C32/$B$32*100</f>
        <v>3.383749342736074</v>
      </c>
      <c r="D33" s="7">
        <f>+D32/$B$32*100</f>
        <v>96.61625065726392</v>
      </c>
      <c r="E33" s="7">
        <f>E32/D32*100</f>
        <v>44.02471428114095</v>
      </c>
      <c r="F33" s="7">
        <f>F32/D32*100</f>
        <v>47.89832570349265</v>
      </c>
      <c r="G33" s="8">
        <f>G32/D32*100</f>
        <v>8.076960015366392</v>
      </c>
      <c r="H33" s="5">
        <f>+H32/$H$32*100</f>
        <v>100</v>
      </c>
      <c r="I33" s="12">
        <f>+I32/$H$32*100</f>
        <v>2.130610886089996</v>
      </c>
      <c r="J33" s="12">
        <f>+J32/$H$32*100</f>
        <v>97.86938911391</v>
      </c>
      <c r="K33" s="7">
        <f>K32/J32*100</f>
        <v>58.452860139463695</v>
      </c>
      <c r="L33" s="7">
        <f>L32/J32*100</f>
        <v>37.176143772322696</v>
      </c>
      <c r="M33" s="8">
        <f>M32/J32*100</f>
        <v>4.370996088213618</v>
      </c>
    </row>
    <row r="34" spans="1:13" ht="15" customHeight="1">
      <c r="A34" s="41" t="s">
        <v>17</v>
      </c>
      <c r="B34" s="13">
        <f aca="true" t="shared" si="6" ref="B34:M34">+B32/B7</f>
        <v>1.2144010817714006</v>
      </c>
      <c r="C34" s="7">
        <f t="shared" si="6"/>
        <v>0.12413480086236242</v>
      </c>
      <c r="D34" s="7">
        <f t="shared" si="6"/>
        <v>1.7539023020774847</v>
      </c>
      <c r="E34" s="7">
        <f t="shared" si="6"/>
        <v>1.00291715285881</v>
      </c>
      <c r="F34" s="7">
        <f t="shared" si="6"/>
        <v>3.893312516263336</v>
      </c>
      <c r="G34" s="8">
        <f t="shared" si="6"/>
        <v>9.894117647058824</v>
      </c>
      <c r="H34" s="7">
        <f t="shared" si="6"/>
        <v>1.0047665505226482</v>
      </c>
      <c r="I34" s="7">
        <f t="shared" si="6"/>
        <v>0.084155161078238</v>
      </c>
      <c r="J34" s="7">
        <f t="shared" si="6"/>
        <v>1.3188530412351864</v>
      </c>
      <c r="K34" s="7">
        <f t="shared" si="6"/>
        <v>0.8956306462821404</v>
      </c>
      <c r="L34" s="7">
        <f t="shared" si="6"/>
        <v>3.6736694677871147</v>
      </c>
      <c r="M34" s="8">
        <f t="shared" si="6"/>
        <v>9.948387096774194</v>
      </c>
    </row>
    <row r="35" spans="1:13" ht="14.25" customHeight="1">
      <c r="A35" s="45"/>
      <c r="B35" s="10"/>
      <c r="C35" s="11"/>
      <c r="D35" s="11"/>
      <c r="E35" s="11"/>
      <c r="F35" s="11"/>
      <c r="G35" s="6"/>
      <c r="H35" s="5"/>
      <c r="I35" s="5"/>
      <c r="J35" s="5"/>
      <c r="K35" s="5"/>
      <c r="L35" s="5"/>
      <c r="M35" s="6"/>
    </row>
    <row r="36" spans="1:13" ht="15" customHeight="1">
      <c r="A36" s="46" t="s">
        <v>34</v>
      </c>
      <c r="B36" s="2">
        <v>2096</v>
      </c>
      <c r="C36" s="3">
        <v>492</v>
      </c>
      <c r="D36" s="3">
        <v>1604</v>
      </c>
      <c r="E36" s="3">
        <v>1035</v>
      </c>
      <c r="F36" s="3">
        <v>504</v>
      </c>
      <c r="G36" s="4">
        <v>65</v>
      </c>
      <c r="H36" s="5">
        <v>2239</v>
      </c>
      <c r="I36" s="5">
        <v>478</v>
      </c>
      <c r="J36" s="5">
        <v>1753</v>
      </c>
      <c r="K36" s="5">
        <v>1395</v>
      </c>
      <c r="L36" s="5">
        <v>336</v>
      </c>
      <c r="M36" s="6">
        <v>22</v>
      </c>
    </row>
    <row r="37" spans="1:13" ht="15" customHeight="1">
      <c r="A37" s="41" t="s">
        <v>12</v>
      </c>
      <c r="B37" s="17">
        <f>+B36/$B$36*100</f>
        <v>100</v>
      </c>
      <c r="C37" s="7">
        <f>+C36/$B$36*100</f>
        <v>23.473282442748094</v>
      </c>
      <c r="D37" s="7">
        <f>+D36/$B$36*100</f>
        <v>76.52671755725191</v>
      </c>
      <c r="E37" s="7">
        <f>E36/D36*100</f>
        <v>64.52618453865337</v>
      </c>
      <c r="F37" s="7">
        <f>F36/D36*100</f>
        <v>31.421446384039903</v>
      </c>
      <c r="G37" s="8">
        <f>G36/D36*100</f>
        <v>4.052369077306733</v>
      </c>
      <c r="H37" s="18">
        <f>+H36/$H$36*100</f>
        <v>100</v>
      </c>
      <c r="I37" s="12">
        <f>+I36/$H$36*100</f>
        <v>21.348816435908887</v>
      </c>
      <c r="J37" s="12">
        <f>+J36/$H$36*100</f>
        <v>78.29388119696293</v>
      </c>
      <c r="K37" s="7">
        <f>K36/J36*100</f>
        <v>79.57786651454649</v>
      </c>
      <c r="L37" s="7">
        <f>L36/J36*100</f>
        <v>19.16714204221335</v>
      </c>
      <c r="M37" s="8">
        <f>M36/J36*100</f>
        <v>1.2549914432401599</v>
      </c>
    </row>
    <row r="38" spans="1:13" ht="15" customHeight="1">
      <c r="A38" s="41" t="s">
        <v>18</v>
      </c>
      <c r="B38" s="13">
        <f aca="true" t="shared" si="7" ref="B38:M38">+B36/B32*100</f>
        <v>6.482942067984288</v>
      </c>
      <c r="C38" s="7">
        <f t="shared" si="7"/>
        <v>44.97257769652651</v>
      </c>
      <c r="D38" s="7">
        <f t="shared" si="7"/>
        <v>5.134936133431507</v>
      </c>
      <c r="E38" s="7">
        <f t="shared" si="7"/>
        <v>7.526178010471204</v>
      </c>
      <c r="F38" s="7">
        <f t="shared" si="7"/>
        <v>3.3685336185002</v>
      </c>
      <c r="G38" s="8">
        <f t="shared" si="7"/>
        <v>2.576298057867618</v>
      </c>
      <c r="H38" s="7">
        <f t="shared" si="7"/>
        <v>6.211507518171225</v>
      </c>
      <c r="I38" s="7">
        <f t="shared" si="7"/>
        <v>62.239583333333336</v>
      </c>
      <c r="J38" s="7">
        <f t="shared" si="7"/>
        <v>4.969102556834288</v>
      </c>
      <c r="K38" s="7">
        <f t="shared" si="7"/>
        <v>6.764948353620095</v>
      </c>
      <c r="L38" s="7">
        <f t="shared" si="7"/>
        <v>2.561951963400686</v>
      </c>
      <c r="M38" s="8">
        <f t="shared" si="7"/>
        <v>1.4267185473411155</v>
      </c>
    </row>
    <row r="39" spans="1:13" ht="15" customHeight="1">
      <c r="A39" s="41" t="s">
        <v>17</v>
      </c>
      <c r="B39" s="13">
        <f aca="true" t="shared" si="8" ref="B39:M39">+B36/B7</f>
        <v>0.0787289186042144</v>
      </c>
      <c r="C39" s="7">
        <f t="shared" si="8"/>
        <v>0.055826619766254394</v>
      </c>
      <c r="D39" s="7">
        <f t="shared" si="8"/>
        <v>0.09006176305446378</v>
      </c>
      <c r="E39" s="7">
        <f t="shared" si="8"/>
        <v>0.07548133022170361</v>
      </c>
      <c r="F39" s="7">
        <f t="shared" si="8"/>
        <v>0.13114754098360656</v>
      </c>
      <c r="G39" s="8">
        <f t="shared" si="8"/>
        <v>0.2549019607843137</v>
      </c>
      <c r="H39" s="7">
        <f t="shared" si="8"/>
        <v>0.062411149825783975</v>
      </c>
      <c r="I39" s="7">
        <f t="shared" si="8"/>
        <v>0.05237782160859084</v>
      </c>
      <c r="J39" s="7">
        <f t="shared" si="8"/>
        <v>0.06553516019290441</v>
      </c>
      <c r="K39" s="7">
        <f t="shared" si="8"/>
        <v>0.060588950660180683</v>
      </c>
      <c r="L39" s="7">
        <f t="shared" si="8"/>
        <v>0.09411764705882353</v>
      </c>
      <c r="M39" s="8">
        <f t="shared" si="8"/>
        <v>0.14193548387096774</v>
      </c>
    </row>
    <row r="40" spans="1:13" ht="7.5" customHeight="1">
      <c r="A40" s="47"/>
      <c r="B40" s="2"/>
      <c r="C40" s="3"/>
      <c r="D40" s="3"/>
      <c r="E40" s="3"/>
      <c r="F40" s="3"/>
      <c r="G40" s="4"/>
      <c r="H40" s="5"/>
      <c r="I40" s="5"/>
      <c r="J40" s="5"/>
      <c r="K40" s="5"/>
      <c r="L40" s="5"/>
      <c r="M40" s="6"/>
    </row>
    <row r="41" spans="1:13" ht="15" customHeight="1">
      <c r="A41" s="46" t="s">
        <v>35</v>
      </c>
      <c r="B41" s="2">
        <v>27400</v>
      </c>
      <c r="C41" s="3">
        <v>13</v>
      </c>
      <c r="D41" s="3">
        <v>27387</v>
      </c>
      <c r="E41" s="3">
        <v>11637</v>
      </c>
      <c r="F41" s="3">
        <v>13464</v>
      </c>
      <c r="G41" s="4">
        <v>2286</v>
      </c>
      <c r="H41" s="5">
        <v>32003</v>
      </c>
      <c r="I41" s="5">
        <v>82</v>
      </c>
      <c r="J41" s="5">
        <v>31921</v>
      </c>
      <c r="K41" s="5">
        <v>18254</v>
      </c>
      <c r="L41" s="5">
        <v>12238</v>
      </c>
      <c r="M41" s="6">
        <v>1429</v>
      </c>
    </row>
    <row r="42" spans="1:13" ht="15" customHeight="1">
      <c r="A42" s="41" t="s">
        <v>12</v>
      </c>
      <c r="B42" s="2">
        <f>+B41/$B$41*100</f>
        <v>100</v>
      </c>
      <c r="C42" s="7">
        <f>+C41/$B$41*100</f>
        <v>0.04744525547445255</v>
      </c>
      <c r="D42" s="7">
        <f>+D41/$B$41*100</f>
        <v>99.95255474452554</v>
      </c>
      <c r="E42" s="7">
        <f>E41/D41*100</f>
        <v>42.49096286559316</v>
      </c>
      <c r="F42" s="7">
        <f>F41/D41*100</f>
        <v>49.162011173184354</v>
      </c>
      <c r="G42" s="8">
        <f>G41/D41*100</f>
        <v>8.347025961222478</v>
      </c>
      <c r="H42" s="5">
        <f>+H41/$H$41*100</f>
        <v>100</v>
      </c>
      <c r="I42" s="12">
        <f>+I41/$H$41*100</f>
        <v>0.2562259788144861</v>
      </c>
      <c r="J42" s="12">
        <f>+J41/$H$41*100</f>
        <v>99.74377402118552</v>
      </c>
      <c r="K42" s="7">
        <f>K41/J41*100</f>
        <v>57.18492528429561</v>
      </c>
      <c r="L42" s="7">
        <f>L41/J41*100</f>
        <v>38.33839791986466</v>
      </c>
      <c r="M42" s="8">
        <f>M41/J41*100</f>
        <v>4.4766767958397296</v>
      </c>
    </row>
    <row r="43" spans="1:13" ht="15" customHeight="1">
      <c r="A43" s="41" t="s">
        <v>16</v>
      </c>
      <c r="B43" s="13">
        <f aca="true" t="shared" si="9" ref="B43:M43">+B41/B32*100</f>
        <v>84.74838390399307</v>
      </c>
      <c r="C43" s="7">
        <f t="shared" si="9"/>
        <v>1.1882998171846435</v>
      </c>
      <c r="D43" s="7">
        <f t="shared" si="9"/>
        <v>87.67487274706278</v>
      </c>
      <c r="E43" s="7">
        <f t="shared" si="9"/>
        <v>84.62041884816755</v>
      </c>
      <c r="F43" s="7">
        <f t="shared" si="9"/>
        <v>89.98796952279106</v>
      </c>
      <c r="G43" s="8">
        <f t="shared" si="9"/>
        <v>90.6064209274673</v>
      </c>
      <c r="H43" s="7">
        <f t="shared" si="9"/>
        <v>88.78377628585696</v>
      </c>
      <c r="I43" s="7">
        <f t="shared" si="9"/>
        <v>10.677083333333332</v>
      </c>
      <c r="J43" s="7">
        <f t="shared" si="9"/>
        <v>90.48415443052326</v>
      </c>
      <c r="K43" s="7">
        <f t="shared" si="9"/>
        <v>88.52141021288978</v>
      </c>
      <c r="L43" s="7">
        <f t="shared" si="9"/>
        <v>93.31300038124284</v>
      </c>
      <c r="M43" s="8">
        <f t="shared" si="9"/>
        <v>92.67185473411155</v>
      </c>
    </row>
    <row r="44" spans="1:13" ht="15" customHeight="1">
      <c r="A44" s="48" t="s">
        <v>17</v>
      </c>
      <c r="B44" s="37">
        <f aca="true" t="shared" si="10" ref="B44:M44">+B41/B7</f>
        <v>1.0291852909138715</v>
      </c>
      <c r="C44" s="33">
        <f t="shared" si="10"/>
        <v>0.001475093611709974</v>
      </c>
      <c r="D44" s="33">
        <f t="shared" si="10"/>
        <v>1.5377316114542392</v>
      </c>
      <c r="E44" s="33">
        <f t="shared" si="10"/>
        <v>0.8486726954492415</v>
      </c>
      <c r="F44" s="33">
        <f t="shared" si="10"/>
        <v>3.503512880562061</v>
      </c>
      <c r="G44" s="34">
        <f t="shared" si="10"/>
        <v>8.964705882352941</v>
      </c>
      <c r="H44" s="33">
        <f t="shared" si="10"/>
        <v>0.8920696864111498</v>
      </c>
      <c r="I44" s="33">
        <f t="shared" si="10"/>
        <v>0.00898531667762437</v>
      </c>
      <c r="J44" s="33">
        <f t="shared" si="10"/>
        <v>1.1933530225428988</v>
      </c>
      <c r="K44" s="33">
        <f t="shared" si="10"/>
        <v>0.7928248783877693</v>
      </c>
      <c r="L44" s="33">
        <f t="shared" si="10"/>
        <v>3.4280112044817925</v>
      </c>
      <c r="M44" s="34">
        <f t="shared" si="10"/>
        <v>9.219354838709677</v>
      </c>
    </row>
    <row r="45" spans="1:13" ht="15" customHeight="1">
      <c r="A45" s="111" t="s">
        <v>29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</row>
    <row r="46" spans="1:13" ht="14.25" customHeight="1">
      <c r="A46" s="49" t="s">
        <v>19</v>
      </c>
      <c r="B46" s="19"/>
      <c r="C46" s="20"/>
      <c r="D46" s="3">
        <v>59420</v>
      </c>
      <c r="E46" s="3">
        <v>25788</v>
      </c>
      <c r="F46" s="3">
        <v>28770</v>
      </c>
      <c r="G46" s="4">
        <v>4862</v>
      </c>
      <c r="H46" s="21"/>
      <c r="I46" s="21"/>
      <c r="J46" s="5">
        <v>66015</v>
      </c>
      <c r="K46" s="5">
        <v>38071</v>
      </c>
      <c r="L46" s="5">
        <v>25134</v>
      </c>
      <c r="M46" s="6">
        <v>2810</v>
      </c>
    </row>
    <row r="47" spans="1:13" ht="14.25" customHeight="1">
      <c r="A47" s="41" t="s">
        <v>8</v>
      </c>
      <c r="B47" s="19"/>
      <c r="C47" s="20"/>
      <c r="D47" s="3">
        <f>+D46/$D$46*100</f>
        <v>100</v>
      </c>
      <c r="E47" s="7">
        <f>+E46/$D$46*100</f>
        <v>43.399528778189165</v>
      </c>
      <c r="F47" s="7">
        <f>+F46/$D$46*100</f>
        <v>48.41804106361495</v>
      </c>
      <c r="G47" s="8">
        <f>+G46/$D$46*100</f>
        <v>8.182430158195894</v>
      </c>
      <c r="H47" s="21"/>
      <c r="I47" s="21"/>
      <c r="J47" s="5">
        <v>100</v>
      </c>
      <c r="K47" s="12">
        <f>K46/J46*100</f>
        <v>57.670226463682496</v>
      </c>
      <c r="L47" s="12">
        <f>L46/J46*100</f>
        <v>38.07316518972961</v>
      </c>
      <c r="M47" s="16">
        <f>M46/J46*100</f>
        <v>4.256608346587896</v>
      </c>
    </row>
    <row r="48" spans="1:13" ht="14.25" customHeight="1">
      <c r="A48" s="47"/>
      <c r="B48" s="10"/>
      <c r="C48" s="11"/>
      <c r="D48" s="3"/>
      <c r="E48" s="3"/>
      <c r="F48" s="3"/>
      <c r="G48" s="4"/>
      <c r="H48" s="5"/>
      <c r="I48" s="5"/>
      <c r="J48" s="5"/>
      <c r="K48" s="5"/>
      <c r="L48" s="5"/>
      <c r="M48" s="6"/>
    </row>
    <row r="49" spans="1:13" ht="14.25" customHeight="1">
      <c r="A49" s="27" t="s">
        <v>28</v>
      </c>
      <c r="B49" s="22"/>
      <c r="C49" s="23"/>
      <c r="D49" s="9">
        <v>234</v>
      </c>
      <c r="E49" s="9">
        <v>230.8</v>
      </c>
      <c r="F49" s="9">
        <v>218.6</v>
      </c>
      <c r="G49" s="64">
        <v>217.6</v>
      </c>
      <c r="H49" s="65"/>
      <c r="I49" s="65"/>
      <c r="J49" s="18">
        <v>228.54</v>
      </c>
      <c r="K49" s="18">
        <v>235.96</v>
      </c>
      <c r="L49" s="18">
        <v>219.9</v>
      </c>
      <c r="M49" s="66">
        <v>212.66</v>
      </c>
    </row>
    <row r="50" spans="1:13" ht="14.25" customHeight="1">
      <c r="A50" s="50"/>
      <c r="B50" s="10"/>
      <c r="C50" s="11"/>
      <c r="D50" s="11"/>
      <c r="E50" s="11"/>
      <c r="F50" s="11"/>
      <c r="G50" s="6"/>
      <c r="H50" s="5"/>
      <c r="I50" s="5"/>
      <c r="J50" s="5"/>
      <c r="K50" s="5"/>
      <c r="L50" s="5"/>
      <c r="M50" s="6"/>
    </row>
    <row r="51" spans="1:13" ht="14.25" customHeight="1">
      <c r="A51" s="49" t="s">
        <v>20</v>
      </c>
      <c r="B51" s="2"/>
      <c r="C51" s="3"/>
      <c r="D51" s="3"/>
      <c r="E51" s="3"/>
      <c r="F51" s="3"/>
      <c r="G51" s="4"/>
      <c r="H51" s="5"/>
      <c r="I51" s="5"/>
      <c r="J51" s="5"/>
      <c r="K51" s="5"/>
      <c r="L51" s="5"/>
      <c r="M51" s="6"/>
    </row>
    <row r="52" spans="1:13" ht="14.25" customHeight="1">
      <c r="A52" s="41" t="s">
        <v>52</v>
      </c>
      <c r="B52" s="19"/>
      <c r="C52" s="20"/>
      <c r="D52" s="3">
        <v>9893</v>
      </c>
      <c r="E52" s="3">
        <v>7163</v>
      </c>
      <c r="F52" s="3">
        <v>2527</v>
      </c>
      <c r="G52" s="4">
        <v>203</v>
      </c>
      <c r="H52" s="21"/>
      <c r="I52" s="21"/>
      <c r="J52" s="5">
        <v>19819</v>
      </c>
      <c r="K52" s="5">
        <v>16328</v>
      </c>
      <c r="L52" s="5">
        <v>3345</v>
      </c>
      <c r="M52" s="6">
        <v>146</v>
      </c>
    </row>
    <row r="53" spans="1:13" ht="14.25" customHeight="1">
      <c r="A53" s="41" t="s">
        <v>66</v>
      </c>
      <c r="B53" s="19"/>
      <c r="C53" s="20"/>
      <c r="D53" s="7">
        <f>+D52/D7*100</f>
        <v>55.54744525547445</v>
      </c>
      <c r="E53" s="7">
        <f>+E52/E7*100</f>
        <v>52.238914819136525</v>
      </c>
      <c r="F53" s="7">
        <f>+F52/F7*100</f>
        <v>65.7559198542805</v>
      </c>
      <c r="G53" s="8">
        <f>+G52/G7*100</f>
        <v>79.6078431372549</v>
      </c>
      <c r="H53" s="21"/>
      <c r="I53" s="21"/>
      <c r="J53" s="7">
        <f>+J52/J7*100</f>
        <v>74.09248943885753</v>
      </c>
      <c r="K53" s="7">
        <f>+K52/K7*100</f>
        <v>70.91730368311327</v>
      </c>
      <c r="L53" s="7">
        <f>+L52/L7*100</f>
        <v>93.69747899159664</v>
      </c>
      <c r="M53" s="8">
        <f>+M52/M7*100</f>
        <v>94.19354838709677</v>
      </c>
    </row>
    <row r="54" spans="1:13" ht="14.25" customHeight="1">
      <c r="A54" s="41" t="s">
        <v>67</v>
      </c>
      <c r="B54" s="19"/>
      <c r="C54" s="20"/>
      <c r="D54" s="3">
        <v>8945</v>
      </c>
      <c r="E54" s="3">
        <v>4191</v>
      </c>
      <c r="F54" s="3">
        <v>4093</v>
      </c>
      <c r="G54" s="4">
        <v>661</v>
      </c>
      <c r="H54" s="21"/>
      <c r="I54" s="21"/>
      <c r="J54" s="5">
        <v>22778</v>
      </c>
      <c r="K54" s="5">
        <v>12975</v>
      </c>
      <c r="L54" s="5">
        <v>8766</v>
      </c>
      <c r="M54" s="6">
        <v>1037</v>
      </c>
    </row>
    <row r="55" spans="1:13" ht="14.25" customHeight="1">
      <c r="A55" s="41" t="s">
        <v>68</v>
      </c>
      <c r="B55" s="19"/>
      <c r="C55" s="20"/>
      <c r="D55" s="7">
        <f>+D54/D41*100</f>
        <v>32.661481724905975</v>
      </c>
      <c r="E55" s="7">
        <f>+E54/E41*100</f>
        <v>36.01443671049239</v>
      </c>
      <c r="F55" s="7">
        <f>+F54/F41*100</f>
        <v>30.399584076054666</v>
      </c>
      <c r="G55" s="8">
        <f>+G54/G41*100</f>
        <v>28.915135608048992</v>
      </c>
      <c r="H55" s="21"/>
      <c r="I55" s="21"/>
      <c r="J55" s="7">
        <f>+J54/J41*100</f>
        <v>71.35741361486168</v>
      </c>
      <c r="K55" s="7">
        <f>+K54/K41*100</f>
        <v>71.08031116467623</v>
      </c>
      <c r="L55" s="7">
        <f>+L54/L41*100</f>
        <v>71.62935120117666</v>
      </c>
      <c r="M55" s="8">
        <f>+M54/M41*100</f>
        <v>72.56822953114066</v>
      </c>
    </row>
    <row r="56" spans="1:13" ht="14.25" customHeight="1">
      <c r="A56" s="41"/>
      <c r="B56" s="10"/>
      <c r="C56" s="11"/>
      <c r="D56" s="7"/>
      <c r="E56" s="7"/>
      <c r="F56" s="7"/>
      <c r="G56" s="8"/>
      <c r="H56" s="5"/>
      <c r="I56" s="5"/>
      <c r="J56" s="5"/>
      <c r="K56" s="5"/>
      <c r="L56" s="5"/>
      <c r="M56" s="6"/>
    </row>
    <row r="57" spans="1:13" ht="14.25" customHeight="1">
      <c r="A57" s="27" t="s">
        <v>31</v>
      </c>
      <c r="B57" s="10"/>
      <c r="C57" s="11"/>
      <c r="D57" s="11"/>
      <c r="E57" s="11"/>
      <c r="F57" s="11"/>
      <c r="G57" s="6"/>
      <c r="H57" s="5"/>
      <c r="I57" s="5"/>
      <c r="J57" s="5"/>
      <c r="K57" s="5"/>
      <c r="L57" s="5"/>
      <c r="M57" s="6"/>
    </row>
    <row r="58" spans="1:13" ht="14.25" customHeight="1">
      <c r="A58" s="51" t="s">
        <v>24</v>
      </c>
      <c r="B58" s="10"/>
      <c r="C58" s="11"/>
      <c r="D58" s="11"/>
      <c r="E58" s="11"/>
      <c r="F58" s="11"/>
      <c r="G58" s="6"/>
      <c r="H58" s="5"/>
      <c r="I58" s="5"/>
      <c r="J58" s="5"/>
      <c r="K58" s="5"/>
      <c r="L58" s="5"/>
      <c r="M58" s="6"/>
    </row>
    <row r="59" spans="1:13" ht="14.25" customHeight="1">
      <c r="A59" s="41" t="s">
        <v>52</v>
      </c>
      <c r="B59" s="2">
        <v>15618</v>
      </c>
      <c r="C59" s="3">
        <v>2447</v>
      </c>
      <c r="D59" s="3">
        <v>13171</v>
      </c>
      <c r="E59" s="3">
        <v>9489</v>
      </c>
      <c r="F59" s="3">
        <v>3445</v>
      </c>
      <c r="G59" s="4">
        <v>237</v>
      </c>
      <c r="H59" s="5">
        <v>21678</v>
      </c>
      <c r="I59" s="5">
        <v>2780</v>
      </c>
      <c r="J59" s="5">
        <v>18898</v>
      </c>
      <c r="K59" s="5">
        <v>15553</v>
      </c>
      <c r="L59" s="5">
        <v>3200</v>
      </c>
      <c r="M59" s="6">
        <v>145</v>
      </c>
    </row>
    <row r="60" spans="1:13" ht="14.25" customHeight="1">
      <c r="A60" s="41" t="s">
        <v>50</v>
      </c>
      <c r="B60" s="13">
        <f aca="true" t="shared" si="11" ref="B60:M60">+B59/B7*100</f>
        <v>58.66356158209067</v>
      </c>
      <c r="C60" s="7">
        <f t="shared" si="11"/>
        <v>27.7658005219562</v>
      </c>
      <c r="D60" s="7">
        <f t="shared" si="11"/>
        <v>73.9528354856822</v>
      </c>
      <c r="E60" s="7">
        <f t="shared" si="11"/>
        <v>69.20215869311552</v>
      </c>
      <c r="F60" s="7">
        <f t="shared" si="11"/>
        <v>89.64350767629456</v>
      </c>
      <c r="G60" s="8">
        <f t="shared" si="11"/>
        <v>92.94117647058823</v>
      </c>
      <c r="H60" s="7">
        <f t="shared" si="11"/>
        <v>60.42648083623693</v>
      </c>
      <c r="I60" s="7">
        <f t="shared" si="11"/>
        <v>30.462415077799694</v>
      </c>
      <c r="J60" s="7">
        <f t="shared" si="11"/>
        <v>70.64937006990915</v>
      </c>
      <c r="K60" s="7">
        <f t="shared" si="11"/>
        <v>67.55125086865878</v>
      </c>
      <c r="L60" s="7">
        <f t="shared" si="11"/>
        <v>89.6358543417367</v>
      </c>
      <c r="M60" s="8">
        <f t="shared" si="11"/>
        <v>93.54838709677419</v>
      </c>
    </row>
    <row r="61" spans="1:13" ht="14.25" customHeight="1">
      <c r="A61" s="41" t="s">
        <v>53</v>
      </c>
      <c r="B61" s="2">
        <v>38406</v>
      </c>
      <c r="C61" s="3">
        <v>4163</v>
      </c>
      <c r="D61" s="3">
        <v>34243</v>
      </c>
      <c r="E61" s="3">
        <v>20924</v>
      </c>
      <c r="F61" s="3">
        <v>12044</v>
      </c>
      <c r="G61" s="4">
        <v>1275</v>
      </c>
      <c r="H61" s="5">
        <v>49037</v>
      </c>
      <c r="I61" s="5">
        <v>4488</v>
      </c>
      <c r="J61" s="5">
        <v>44549</v>
      </c>
      <c r="K61" s="5">
        <v>33412</v>
      </c>
      <c r="L61" s="5">
        <v>10395</v>
      </c>
      <c r="M61" s="6">
        <v>742</v>
      </c>
    </row>
    <row r="62" spans="1:13" ht="14.25" customHeight="1">
      <c r="A62" s="41" t="s">
        <v>49</v>
      </c>
      <c r="B62" s="2">
        <f>+B61/$B$61*100</f>
        <v>100</v>
      </c>
      <c r="C62" s="7">
        <f>+C61/$B$61*100</f>
        <v>10.839452168931937</v>
      </c>
      <c r="D62" s="7">
        <f>+D61/$B$61*100</f>
        <v>89.16054783106806</v>
      </c>
      <c r="E62" s="7">
        <f>E61/D61*100</f>
        <v>61.104459305551494</v>
      </c>
      <c r="F62" s="7">
        <f>F61/D61*100</f>
        <v>35.172151972665944</v>
      </c>
      <c r="G62" s="8">
        <f>G61/D61*100</f>
        <v>3.723388721782554</v>
      </c>
      <c r="H62" s="9">
        <f aca="true" t="shared" si="12" ref="H62:M62">+H61/$H$61*100</f>
        <v>100</v>
      </c>
      <c r="I62" s="7">
        <f t="shared" si="12"/>
        <v>9.15227277361992</v>
      </c>
      <c r="J62" s="7">
        <f t="shared" si="12"/>
        <v>90.84772722638009</v>
      </c>
      <c r="K62" s="7">
        <f t="shared" si="12"/>
        <v>68.13630523890124</v>
      </c>
      <c r="L62" s="7">
        <f t="shared" si="12"/>
        <v>21.198278850663783</v>
      </c>
      <c r="M62" s="8">
        <f t="shared" si="12"/>
        <v>1.513143136815058</v>
      </c>
    </row>
    <row r="63" spans="1:13" ht="14.25" customHeight="1">
      <c r="A63" s="41" t="s">
        <v>54</v>
      </c>
      <c r="B63" s="13">
        <f aca="true" t="shared" si="13" ref="B63:M63">+B61/B7</f>
        <v>1.4425872365999324</v>
      </c>
      <c r="C63" s="7">
        <f t="shared" si="13"/>
        <v>0.47237036196527854</v>
      </c>
      <c r="D63" s="7">
        <f t="shared" si="13"/>
        <v>1.922683885457608</v>
      </c>
      <c r="E63" s="7">
        <f t="shared" si="13"/>
        <v>1.5259626604434073</v>
      </c>
      <c r="F63" s="7">
        <f t="shared" si="13"/>
        <v>3.1340098881082485</v>
      </c>
      <c r="G63" s="8">
        <f t="shared" si="13"/>
        <v>5</v>
      </c>
      <c r="H63" s="7">
        <f t="shared" si="13"/>
        <v>1.3668850174216027</v>
      </c>
      <c r="I63" s="7">
        <f t="shared" si="13"/>
        <v>0.4917817225509533</v>
      </c>
      <c r="J63" s="7">
        <f t="shared" si="13"/>
        <v>1.6654454372126062</v>
      </c>
      <c r="K63" s="7">
        <f t="shared" si="13"/>
        <v>1.4511813759555248</v>
      </c>
      <c r="L63" s="7">
        <f t="shared" si="13"/>
        <v>2.911764705882353</v>
      </c>
      <c r="M63" s="8">
        <f t="shared" si="13"/>
        <v>4.787096774193548</v>
      </c>
    </row>
    <row r="64" spans="1:13" ht="14.25" customHeight="1">
      <c r="A64" s="52"/>
      <c r="B64" s="7"/>
      <c r="C64" s="7"/>
      <c r="D64" s="7"/>
      <c r="E64" s="7"/>
      <c r="F64" s="7"/>
      <c r="G64" s="8"/>
      <c r="H64" s="7"/>
      <c r="I64" s="7"/>
      <c r="J64" s="7"/>
      <c r="K64" s="7"/>
      <c r="L64" s="7"/>
      <c r="M64" s="8"/>
    </row>
    <row r="65" spans="1:13" ht="14.25" customHeight="1">
      <c r="A65" s="46" t="s">
        <v>69</v>
      </c>
      <c r="B65" s="10"/>
      <c r="C65" s="11"/>
      <c r="D65" s="11"/>
      <c r="E65" s="11"/>
      <c r="F65" s="11"/>
      <c r="G65" s="6"/>
      <c r="H65" s="5"/>
      <c r="I65" s="5"/>
      <c r="J65" s="5"/>
      <c r="K65" s="5"/>
      <c r="L65" s="5"/>
      <c r="M65" s="6"/>
    </row>
    <row r="66" spans="1:13" ht="14.25" customHeight="1">
      <c r="A66" s="41" t="s">
        <v>55</v>
      </c>
      <c r="B66" s="2">
        <v>9996</v>
      </c>
      <c r="C66" s="3">
        <v>2002</v>
      </c>
      <c r="D66" s="3">
        <v>7994</v>
      </c>
      <c r="E66" s="3">
        <v>5627</v>
      </c>
      <c r="F66" s="3">
        <v>2202</v>
      </c>
      <c r="G66" s="4">
        <v>165</v>
      </c>
      <c r="H66" s="5">
        <v>17419</v>
      </c>
      <c r="I66" s="5">
        <v>3021</v>
      </c>
      <c r="J66" s="5">
        <v>14398</v>
      </c>
      <c r="K66" s="5">
        <v>12012</v>
      </c>
      <c r="L66" s="5">
        <v>2287</v>
      </c>
      <c r="M66" s="6">
        <v>99</v>
      </c>
    </row>
    <row r="67" spans="1:13" ht="14.25" customHeight="1">
      <c r="A67" s="41" t="s">
        <v>56</v>
      </c>
      <c r="B67" s="13">
        <f aca="true" t="shared" si="14" ref="B67:M67">+B66/B7*100</f>
        <v>37.54648236487248</v>
      </c>
      <c r="C67" s="7">
        <f t="shared" si="14"/>
        <v>22.716441620333597</v>
      </c>
      <c r="D67" s="7">
        <f t="shared" si="14"/>
        <v>44.88489612577204</v>
      </c>
      <c r="E67" s="7">
        <f t="shared" si="14"/>
        <v>41.03704784130689</v>
      </c>
      <c r="F67" s="7">
        <f t="shared" si="14"/>
        <v>57.29898516783762</v>
      </c>
      <c r="G67" s="8">
        <f t="shared" si="14"/>
        <v>64.70588235294117</v>
      </c>
      <c r="H67" s="7">
        <f t="shared" si="14"/>
        <v>48.554703832752615</v>
      </c>
      <c r="I67" s="7">
        <f t="shared" si="14"/>
        <v>33.10322156476003</v>
      </c>
      <c r="J67" s="7">
        <f t="shared" si="14"/>
        <v>53.826311263972485</v>
      </c>
      <c r="K67" s="7">
        <f t="shared" si="14"/>
        <v>52.17164697706741</v>
      </c>
      <c r="L67" s="7">
        <f t="shared" si="14"/>
        <v>64.06162464985994</v>
      </c>
      <c r="M67" s="8">
        <f t="shared" si="14"/>
        <v>63.87096774193548</v>
      </c>
    </row>
    <row r="68" spans="1:13" ht="14.25" customHeight="1">
      <c r="A68" s="41" t="s">
        <v>57</v>
      </c>
      <c r="B68" s="2">
        <v>23154</v>
      </c>
      <c r="C68" s="3">
        <v>3781</v>
      </c>
      <c r="D68" s="3">
        <v>19373</v>
      </c>
      <c r="E68" s="3">
        <v>12519</v>
      </c>
      <c r="F68" s="3">
        <v>6185</v>
      </c>
      <c r="G68" s="4">
        <v>669</v>
      </c>
      <c r="H68" s="5">
        <v>42530</v>
      </c>
      <c r="I68" s="5">
        <v>6568</v>
      </c>
      <c r="J68" s="5">
        <v>35962</v>
      </c>
      <c r="K68" s="5">
        <v>28919</v>
      </c>
      <c r="L68" s="5">
        <v>6694</v>
      </c>
      <c r="M68" s="6">
        <v>349</v>
      </c>
    </row>
    <row r="69" spans="1:13" ht="14.25" customHeight="1">
      <c r="A69" s="41" t="s">
        <v>58</v>
      </c>
      <c r="B69" s="2">
        <f>+B68/$B$68*100</f>
        <v>100</v>
      </c>
      <c r="C69" s="7">
        <f>+C68/$B$68*100</f>
        <v>16.329791828625723</v>
      </c>
      <c r="D69" s="7">
        <f>+D68/$B$68*100</f>
        <v>83.67020817137427</v>
      </c>
      <c r="E69" s="7">
        <f>E68/D68*100</f>
        <v>64.6208640891963</v>
      </c>
      <c r="F69" s="7">
        <f>F68/D68*100</f>
        <v>31.92587621948072</v>
      </c>
      <c r="G69" s="8">
        <f>G68/D68*100</f>
        <v>3.4532596913229754</v>
      </c>
      <c r="H69" s="9">
        <f>+H68/$H$68*100</f>
        <v>100</v>
      </c>
      <c r="I69" s="7">
        <f>+I68/$H$68*100</f>
        <v>15.443216553021397</v>
      </c>
      <c r="J69" s="7">
        <f>+J68/$H$68*100</f>
        <v>84.5567834469786</v>
      </c>
      <c r="K69" s="7">
        <f>K68/J68*100</f>
        <v>80.41543851843612</v>
      </c>
      <c r="L69" s="7">
        <f>L68/J68*100</f>
        <v>18.61409265335632</v>
      </c>
      <c r="M69" s="8">
        <f>M68/J68*100</f>
        <v>0.9704688282075524</v>
      </c>
    </row>
    <row r="70" spans="1:13" ht="14.25" customHeight="1">
      <c r="A70" s="41" t="s">
        <v>59</v>
      </c>
      <c r="B70" s="13">
        <f aca="true" t="shared" si="15" ref="B70:M70">+B68/B7</f>
        <v>0.869699132329189</v>
      </c>
      <c r="C70" s="7">
        <f t="shared" si="15"/>
        <v>0.4290253035288778</v>
      </c>
      <c r="D70" s="7">
        <f t="shared" si="15"/>
        <v>1.0877596855699045</v>
      </c>
      <c r="E70" s="7">
        <f t="shared" si="15"/>
        <v>0.9129959159859977</v>
      </c>
      <c r="F70" s="7">
        <f t="shared" si="15"/>
        <v>1.6094197241738226</v>
      </c>
      <c r="G70" s="8">
        <f t="shared" si="15"/>
        <v>2.623529411764706</v>
      </c>
      <c r="H70" s="7">
        <f t="shared" si="15"/>
        <v>1.1855052264808363</v>
      </c>
      <c r="I70" s="7">
        <f t="shared" si="15"/>
        <v>0.7197019504711812</v>
      </c>
      <c r="J70" s="7">
        <f t="shared" si="15"/>
        <v>1.34442409062021</v>
      </c>
      <c r="K70" s="7">
        <f t="shared" si="15"/>
        <v>1.2560371785962474</v>
      </c>
      <c r="L70" s="7">
        <f t="shared" si="15"/>
        <v>1.8750700280112045</v>
      </c>
      <c r="M70" s="8">
        <f t="shared" si="15"/>
        <v>2.2516129032258063</v>
      </c>
    </row>
    <row r="71" spans="1:13" ht="14.25" customHeight="1">
      <c r="A71" s="41"/>
      <c r="B71" s="13"/>
      <c r="C71" s="7"/>
      <c r="D71" s="7"/>
      <c r="E71" s="7"/>
      <c r="F71" s="7"/>
      <c r="G71" s="8"/>
      <c r="H71" s="7"/>
      <c r="I71" s="7"/>
      <c r="J71" s="7"/>
      <c r="K71" s="7"/>
      <c r="L71" s="7"/>
      <c r="M71" s="8"/>
    </row>
    <row r="72" spans="1:13" ht="14.25" customHeight="1">
      <c r="A72" s="46" t="s">
        <v>70</v>
      </c>
      <c r="B72" s="10"/>
      <c r="C72" s="11"/>
      <c r="D72" s="11"/>
      <c r="E72" s="11"/>
      <c r="F72" s="11"/>
      <c r="G72" s="6"/>
      <c r="H72" s="5"/>
      <c r="I72" s="5"/>
      <c r="J72" s="5"/>
      <c r="K72" s="5"/>
      <c r="L72" s="5"/>
      <c r="M72" s="6"/>
    </row>
    <row r="73" spans="1:13" ht="14.25" customHeight="1">
      <c r="A73" s="41" t="s">
        <v>55</v>
      </c>
      <c r="B73" s="2">
        <v>16192</v>
      </c>
      <c r="C73" s="3">
        <v>3883</v>
      </c>
      <c r="D73" s="3">
        <v>12309</v>
      </c>
      <c r="E73" s="3">
        <v>9061</v>
      </c>
      <c r="F73" s="3">
        <v>3045</v>
      </c>
      <c r="G73" s="4">
        <v>203</v>
      </c>
      <c r="H73" s="5">
        <v>20702</v>
      </c>
      <c r="I73" s="5">
        <v>3691</v>
      </c>
      <c r="J73" s="5">
        <v>17011</v>
      </c>
      <c r="K73" s="5">
        <v>14304</v>
      </c>
      <c r="L73" s="5">
        <v>2592</v>
      </c>
      <c r="M73" s="6">
        <v>115</v>
      </c>
    </row>
    <row r="74" spans="1:13" ht="14.25" customHeight="1">
      <c r="A74" s="41" t="s">
        <v>60</v>
      </c>
      <c r="B74" s="13">
        <f aca="true" t="shared" si="16" ref="B74:M74">+B73/B7*100</f>
        <v>60.81959208203433</v>
      </c>
      <c r="C74" s="7">
        <f t="shared" si="16"/>
        <v>44.0599114943833</v>
      </c>
      <c r="D74" s="7">
        <f t="shared" si="16"/>
        <v>69.11285794497473</v>
      </c>
      <c r="E74" s="7">
        <f t="shared" si="16"/>
        <v>66.08080513418903</v>
      </c>
      <c r="F74" s="7">
        <f t="shared" si="16"/>
        <v>79.23497267759562</v>
      </c>
      <c r="G74" s="8">
        <f t="shared" si="16"/>
        <v>79.6078431372549</v>
      </c>
      <c r="H74" s="7">
        <f t="shared" si="16"/>
        <v>57.70592334494774</v>
      </c>
      <c r="I74" s="7">
        <f t="shared" si="16"/>
        <v>40.44488275257506</v>
      </c>
      <c r="J74" s="7">
        <f t="shared" si="16"/>
        <v>63.59490074395304</v>
      </c>
      <c r="K74" s="7">
        <f t="shared" si="16"/>
        <v>62.1264767199444</v>
      </c>
      <c r="L74" s="7">
        <f t="shared" si="16"/>
        <v>72.60504201680672</v>
      </c>
      <c r="M74" s="8">
        <f t="shared" si="16"/>
        <v>74.19354838709677</v>
      </c>
    </row>
    <row r="75" spans="1:13" ht="14.25" customHeight="1">
      <c r="A75" s="41" t="s">
        <v>61</v>
      </c>
      <c r="B75" s="2">
        <v>102984</v>
      </c>
      <c r="C75" s="3">
        <v>20398</v>
      </c>
      <c r="D75" s="3">
        <v>82586</v>
      </c>
      <c r="E75" s="3">
        <v>53909</v>
      </c>
      <c r="F75" s="3">
        <v>25744</v>
      </c>
      <c r="G75" s="4">
        <v>2933</v>
      </c>
      <c r="H75" s="5">
        <v>128243</v>
      </c>
      <c r="I75" s="5">
        <v>18715</v>
      </c>
      <c r="J75" s="5">
        <v>109528</v>
      </c>
      <c r="K75" s="5">
        <v>87793</v>
      </c>
      <c r="L75" s="5">
        <v>20505</v>
      </c>
      <c r="M75" s="6">
        <v>1230</v>
      </c>
    </row>
    <row r="76" spans="1:13" ht="14.25" customHeight="1">
      <c r="A76" s="41" t="s">
        <v>62</v>
      </c>
      <c r="B76" s="2">
        <f>+B75/$B$75*100</f>
        <v>100</v>
      </c>
      <c r="C76" s="7">
        <f>+C75/$B$75*100</f>
        <v>19.80696030451332</v>
      </c>
      <c r="D76" s="7">
        <f>+D75/$B$75*100</f>
        <v>80.19303969548668</v>
      </c>
      <c r="E76" s="7">
        <f>E75/D75*100</f>
        <v>65.27619693410506</v>
      </c>
      <c r="F76" s="7">
        <f>F75/D75*100</f>
        <v>31.17235366769186</v>
      </c>
      <c r="G76" s="8">
        <f>G75/D75*100</f>
        <v>3.5514493982030855</v>
      </c>
      <c r="H76" s="9">
        <f>+H75/$H$75*100</f>
        <v>100</v>
      </c>
      <c r="I76" s="7">
        <f>+I75/$H$75*100</f>
        <v>14.593389112856062</v>
      </c>
      <c r="J76" s="7">
        <f>+J75/$H$75*100</f>
        <v>85.40661088714394</v>
      </c>
      <c r="K76" s="7">
        <f>K75/J75*100</f>
        <v>80.15575925790665</v>
      </c>
      <c r="L76" s="7">
        <f>L75/J75*100</f>
        <v>18.72124023080856</v>
      </c>
      <c r="M76" s="8">
        <f>M75/J75*100</f>
        <v>1.1230005112847856</v>
      </c>
    </row>
    <row r="77" spans="1:13" ht="14.25" customHeight="1">
      <c r="A77" s="41" t="s">
        <v>63</v>
      </c>
      <c r="B77" s="13">
        <f aca="true" t="shared" si="17" ref="B77:M77">+B75/B7</f>
        <v>3.8682342335574504</v>
      </c>
      <c r="C77" s="7">
        <f t="shared" si="17"/>
        <v>2.3145353455123114</v>
      </c>
      <c r="D77" s="7">
        <f t="shared" si="17"/>
        <v>4.637057832678271</v>
      </c>
      <c r="E77" s="7">
        <f t="shared" si="17"/>
        <v>3.9315198366394397</v>
      </c>
      <c r="F77" s="7">
        <f t="shared" si="17"/>
        <v>6.698933125162633</v>
      </c>
      <c r="G77" s="8">
        <f t="shared" si="17"/>
        <v>11.501960784313725</v>
      </c>
      <c r="H77" s="7">
        <f t="shared" si="17"/>
        <v>3.574717770034843</v>
      </c>
      <c r="I77" s="7">
        <f t="shared" si="17"/>
        <v>2.0507341661187817</v>
      </c>
      <c r="J77" s="7">
        <f t="shared" si="17"/>
        <v>4.094657744214737</v>
      </c>
      <c r="K77" s="7">
        <f t="shared" si="17"/>
        <v>3.813108061153579</v>
      </c>
      <c r="L77" s="7">
        <f t="shared" si="17"/>
        <v>5.743697478991597</v>
      </c>
      <c r="M77" s="8">
        <f t="shared" si="17"/>
        <v>7.935483870967742</v>
      </c>
    </row>
    <row r="78" spans="1:13" ht="14.25" customHeight="1">
      <c r="A78" s="41"/>
      <c r="B78" s="13"/>
      <c r="C78" s="7"/>
      <c r="D78" s="7"/>
      <c r="E78" s="7"/>
      <c r="F78" s="7"/>
      <c r="G78" s="8"/>
      <c r="H78" s="7"/>
      <c r="I78" s="7"/>
      <c r="J78" s="7"/>
      <c r="K78" s="7"/>
      <c r="L78" s="7"/>
      <c r="M78" s="8"/>
    </row>
    <row r="79" spans="1:13" ht="14.25" customHeight="1">
      <c r="A79" s="46" t="s">
        <v>71</v>
      </c>
      <c r="B79" s="2"/>
      <c r="C79" s="3"/>
      <c r="D79" s="3"/>
      <c r="E79" s="3"/>
      <c r="F79" s="3"/>
      <c r="G79" s="4"/>
      <c r="H79" s="5"/>
      <c r="I79" s="5"/>
      <c r="J79" s="5"/>
      <c r="K79" s="5"/>
      <c r="L79" s="5"/>
      <c r="M79" s="6"/>
    </row>
    <row r="80" spans="1:13" ht="14.25" customHeight="1">
      <c r="A80" s="41" t="s">
        <v>55</v>
      </c>
      <c r="B80" s="2">
        <v>6659</v>
      </c>
      <c r="C80" s="3">
        <v>1219</v>
      </c>
      <c r="D80" s="3">
        <v>5440</v>
      </c>
      <c r="E80" s="3">
        <v>3799</v>
      </c>
      <c r="F80" s="3">
        <v>1505</v>
      </c>
      <c r="G80" s="4">
        <v>136</v>
      </c>
      <c r="H80" s="5">
        <v>8145</v>
      </c>
      <c r="I80" s="5">
        <v>1191</v>
      </c>
      <c r="J80" s="5">
        <v>6954</v>
      </c>
      <c r="K80" s="5">
        <v>5634</v>
      </c>
      <c r="L80" s="5">
        <v>1254</v>
      </c>
      <c r="M80" s="6">
        <v>66</v>
      </c>
    </row>
    <row r="81" spans="1:13" ht="14.25" customHeight="1">
      <c r="A81" s="41" t="s">
        <v>60</v>
      </c>
      <c r="B81" s="13">
        <f aca="true" t="shared" si="18" ref="B81:M81">+B80/B7*100</f>
        <v>25.01220748976449</v>
      </c>
      <c r="C81" s="7">
        <f t="shared" si="18"/>
        <v>13.831839328265064</v>
      </c>
      <c r="D81" s="7">
        <f t="shared" si="18"/>
        <v>30.544637843907918</v>
      </c>
      <c r="E81" s="7">
        <f t="shared" si="18"/>
        <v>27.70565927654609</v>
      </c>
      <c r="F81" s="7">
        <f t="shared" si="18"/>
        <v>39.162112932604735</v>
      </c>
      <c r="G81" s="8">
        <f t="shared" si="18"/>
        <v>53.333333333333336</v>
      </c>
      <c r="H81" s="7">
        <f t="shared" si="18"/>
        <v>22.70383275261324</v>
      </c>
      <c r="I81" s="7">
        <f t="shared" si="18"/>
        <v>13.050624589086127</v>
      </c>
      <c r="J81" s="7">
        <f t="shared" si="18"/>
        <v>25.9972335414408</v>
      </c>
      <c r="K81" s="7">
        <f t="shared" si="18"/>
        <v>24.470118137595552</v>
      </c>
      <c r="L81" s="7">
        <f t="shared" si="18"/>
        <v>35.12605042016806</v>
      </c>
      <c r="M81" s="8">
        <f t="shared" si="18"/>
        <v>42.58064516129032</v>
      </c>
    </row>
    <row r="82" spans="1:13" ht="14.25" customHeight="1">
      <c r="A82" s="41" t="s">
        <v>64</v>
      </c>
      <c r="B82" s="2">
        <v>18472</v>
      </c>
      <c r="C82" s="3">
        <v>3295</v>
      </c>
      <c r="D82" s="3">
        <v>15177</v>
      </c>
      <c r="E82" s="3">
        <v>9742</v>
      </c>
      <c r="F82" s="3">
        <v>4850</v>
      </c>
      <c r="G82" s="4">
        <v>585</v>
      </c>
      <c r="H82" s="5">
        <v>29696</v>
      </c>
      <c r="I82" s="5">
        <v>3820</v>
      </c>
      <c r="J82" s="5">
        <v>25876</v>
      </c>
      <c r="K82" s="5">
        <v>19634</v>
      </c>
      <c r="L82" s="5">
        <v>5782</v>
      </c>
      <c r="M82" s="6">
        <v>460</v>
      </c>
    </row>
    <row r="83" spans="1:13" ht="14.25" customHeight="1">
      <c r="A83" s="41" t="s">
        <v>62</v>
      </c>
      <c r="B83" s="2">
        <f>+B82/$B$82*100</f>
        <v>100</v>
      </c>
      <c r="C83" s="7">
        <f>+C82/$B$82*100</f>
        <v>17.837808575140755</v>
      </c>
      <c r="D83" s="7">
        <f>+D82/$B$82*100</f>
        <v>82.16219142485924</v>
      </c>
      <c r="E83" s="7">
        <f>E82/D82*100</f>
        <v>64.18923370890163</v>
      </c>
      <c r="F83" s="7">
        <f>F82/D82*100</f>
        <v>31.95624958819266</v>
      </c>
      <c r="G83" s="8">
        <f>G82/D82*100</f>
        <v>3.854516702905712</v>
      </c>
      <c r="H83" s="9">
        <f>+H82/$H$82*100</f>
        <v>100</v>
      </c>
      <c r="I83" s="7">
        <f>+I82/$H$82*100</f>
        <v>12.863685344827585</v>
      </c>
      <c r="J83" s="7">
        <f>+J82/$H$82*100</f>
        <v>87.13631465517241</v>
      </c>
      <c r="K83" s="7">
        <f>K82/J82*100</f>
        <v>75.877260782192</v>
      </c>
      <c r="L83" s="7">
        <f>L82/J82*100</f>
        <v>22.34503014376256</v>
      </c>
      <c r="M83" s="8">
        <f>M82/J82*100</f>
        <v>1.7777090740454475</v>
      </c>
    </row>
    <row r="84" spans="1:13" ht="14.25" customHeight="1">
      <c r="A84" s="48" t="s">
        <v>65</v>
      </c>
      <c r="B84" s="37">
        <f aca="true" t="shared" si="19" ref="B84:M84">+B82/B7</f>
        <v>0.693836156706607</v>
      </c>
      <c r="C84" s="33">
        <f t="shared" si="19"/>
        <v>0.37387949619879723</v>
      </c>
      <c r="D84" s="33">
        <f t="shared" si="19"/>
        <v>0.8521617069062325</v>
      </c>
      <c r="E84" s="33">
        <f t="shared" si="19"/>
        <v>0.7104725787631272</v>
      </c>
      <c r="F84" s="33">
        <f t="shared" si="19"/>
        <v>1.2620348685922456</v>
      </c>
      <c r="G84" s="34">
        <f t="shared" si="19"/>
        <v>2.2941176470588234</v>
      </c>
      <c r="H84" s="33">
        <f t="shared" si="19"/>
        <v>0.8277630662020906</v>
      </c>
      <c r="I84" s="33">
        <f t="shared" si="19"/>
        <v>0.4185842647381109</v>
      </c>
      <c r="J84" s="33">
        <f t="shared" si="19"/>
        <v>0.9673632659164828</v>
      </c>
      <c r="K84" s="33">
        <f t="shared" si="19"/>
        <v>0.8527623349548298</v>
      </c>
      <c r="L84" s="33">
        <f t="shared" si="19"/>
        <v>1.619607843137255</v>
      </c>
      <c r="M84" s="34">
        <f t="shared" si="19"/>
        <v>2.967741935483871</v>
      </c>
    </row>
    <row r="85" spans="1:13" ht="14.25" customHeight="1">
      <c r="A85" s="111" t="s">
        <v>29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</row>
    <row r="86" spans="1:7" ht="15" customHeight="1">
      <c r="A86" s="24"/>
      <c r="B86" s="24"/>
      <c r="C86" s="24"/>
      <c r="D86" s="24"/>
      <c r="E86" s="24"/>
      <c r="F86" s="24"/>
      <c r="G86" s="24"/>
    </row>
  </sheetData>
  <sheetProtection/>
  <mergeCells count="13">
    <mergeCell ref="A45:M45"/>
    <mergeCell ref="A85:M85"/>
    <mergeCell ref="H5:H6"/>
    <mergeCell ref="I5:I6"/>
    <mergeCell ref="J5:M5"/>
    <mergeCell ref="A1:M1"/>
    <mergeCell ref="A4:A6"/>
    <mergeCell ref="B4:G4"/>
    <mergeCell ref="H4:M4"/>
    <mergeCell ref="B5:B6"/>
    <mergeCell ref="C5:C6"/>
    <mergeCell ref="D5:G5"/>
    <mergeCell ref="G3:J3"/>
  </mergeCells>
  <printOptions/>
  <pageMargins left="1" right="0.75" top="1" bottom="1" header="0.5" footer="0.5"/>
  <pageSetup firstPageNumber="29" useFirstPageNumber="1" horizontalDpi="600" verticalDpi="600" orientation="portrait" r:id="rId1"/>
  <headerFooter alignWithMargins="0">
    <oddFooter>&amp;L&amp;"Arial Narrow,Regular"&amp;9Zila Series : Magura&amp;C&amp;"Arial Narrow,Regular"&amp;P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2011-06-12T07:01:30Z</cp:lastPrinted>
  <dcterms:created xsi:type="dcterms:W3CDTF">2009-03-04T05:13:22Z</dcterms:created>
  <dcterms:modified xsi:type="dcterms:W3CDTF">2011-06-12T07:01:41Z</dcterms:modified>
  <cp:category/>
  <cp:version/>
  <cp:contentType/>
  <cp:contentStatus/>
</cp:coreProperties>
</file>