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firstSheet="5" activeTab="9"/>
  </bookViews>
  <sheets>
    <sheet name="Pabna_Dist" sheetId="1" r:id="rId1"/>
    <sheet name="Atghoria" sheetId="2" r:id="rId2"/>
    <sheet name="Bera" sheetId="3" r:id="rId3"/>
    <sheet name="Bhangura" sheetId="4" r:id="rId4"/>
    <sheet name="Chatmohar" sheetId="5" r:id="rId5"/>
    <sheet name="Faridpur" sheetId="6" r:id="rId6"/>
    <sheet name="Ishwardi" sheetId="7" r:id="rId7"/>
    <sheet name="Pabna Sader" sheetId="8" r:id="rId8"/>
    <sheet name="Santhia" sheetId="9" r:id="rId9"/>
    <sheet name="Sujanagar" sheetId="10" r:id="rId10"/>
  </sheets>
  <definedNames>
    <definedName name="_xlnm.Print_Titles" localSheetId="1">'Atghoria'!$1:$6</definedName>
    <definedName name="_xlnm.Print_Titles" localSheetId="2">'Bera'!$1:$6</definedName>
    <definedName name="_xlnm.Print_Titles" localSheetId="3">'Bhangura'!$1:$6</definedName>
    <definedName name="_xlnm.Print_Titles" localSheetId="4">'Chatmohar'!$1:$6</definedName>
    <definedName name="_xlnm.Print_Titles" localSheetId="5">'Faridpur'!$1:$6</definedName>
    <definedName name="_xlnm.Print_Titles" localSheetId="6">'Ishwardi'!$1:$6</definedName>
    <definedName name="_xlnm.Print_Titles" localSheetId="7">'Pabna Sader'!$1:$6</definedName>
    <definedName name="_xlnm.Print_Titles" localSheetId="0">'Pabna_Dist'!$1:$6</definedName>
    <definedName name="_xlnm.Print_Titles" localSheetId="8">'Santhia'!$1:$6</definedName>
    <definedName name="_xlnm.Print_Titles" localSheetId="9">'Sujanagar'!$1:$6</definedName>
  </definedNames>
  <calcPr fullCalcOnLoad="1"/>
</workbook>
</file>

<file path=xl/sharedStrings.xml><?xml version="1.0" encoding="utf-8"?>
<sst xmlns="http://schemas.openxmlformats.org/spreadsheetml/2006/main" count="847" uniqueCount="83">
  <si>
    <t>(Area in acres)</t>
  </si>
  <si>
    <t>Items</t>
  </si>
  <si>
    <t>All Holdings</t>
  </si>
  <si>
    <t>Farm Holdings</t>
  </si>
  <si>
    <t>Small</t>
  </si>
  <si>
    <t>Medium</t>
  </si>
  <si>
    <t>Large</t>
  </si>
  <si>
    <t xml:space="preserve">1. Number of Holdings </t>
  </si>
  <si>
    <t xml:space="preserve">Percentage </t>
  </si>
  <si>
    <t xml:space="preserve">(a) Owner Holdings </t>
  </si>
  <si>
    <t>Percent of All Holdings</t>
  </si>
  <si>
    <t xml:space="preserve">(b) Owner-cum-Tenant Holdings </t>
  </si>
  <si>
    <t>Percentage</t>
  </si>
  <si>
    <t xml:space="preserve">(c) Tenant Holdings </t>
  </si>
  <si>
    <t xml:space="preserve">3. Agri. Labour Households </t>
  </si>
  <si>
    <t xml:space="preserve">4. Owned Area </t>
  </si>
  <si>
    <t xml:space="preserve">Percent of Operated Area </t>
  </si>
  <si>
    <t>Area per Holding</t>
  </si>
  <si>
    <t>Percent of Operated Area</t>
  </si>
  <si>
    <t xml:space="preserve">8. Gross Cropped Area </t>
  </si>
  <si>
    <t>10. Irrigation</t>
  </si>
  <si>
    <t xml:space="preserve">Holding Reporting </t>
  </si>
  <si>
    <t xml:space="preserve">Percent of Farm Holdings </t>
  </si>
  <si>
    <t xml:space="preserve">Irrigated Area </t>
  </si>
  <si>
    <t>Percent of Cultivated Area</t>
  </si>
  <si>
    <t xml:space="preserve">Number of Cattle </t>
  </si>
  <si>
    <t>No. of Cattle per Holding</t>
  </si>
  <si>
    <t xml:space="preserve"> (b) Goat</t>
  </si>
  <si>
    <t>Holding Reporting</t>
  </si>
  <si>
    <t>Number of Goat</t>
  </si>
  <si>
    <t xml:space="preserve"> (c) Fowls </t>
  </si>
  <si>
    <t>Percent of  All Holdings</t>
  </si>
  <si>
    <t>Number of Ducks</t>
  </si>
  <si>
    <t xml:space="preserve"> </t>
  </si>
  <si>
    <t xml:space="preserve">   </t>
  </si>
  <si>
    <t>Non-farm Holdings</t>
  </si>
  <si>
    <t>(a) Cattle</t>
  </si>
  <si>
    <t>No. of  Goat per Holding</t>
  </si>
  <si>
    <t>No. of Fowls per Holding</t>
  </si>
  <si>
    <t>No. of  Ducks per Holding</t>
  </si>
  <si>
    <t>No. of Ducks per Holding</t>
  </si>
  <si>
    <t>No.  of Goat per Holding</t>
  </si>
  <si>
    <t>Number of Fowls</t>
  </si>
  <si>
    <t xml:space="preserve">      (Area in acres)</t>
  </si>
  <si>
    <t xml:space="preserve">   (Area in acres)</t>
  </si>
  <si>
    <t xml:space="preserve">     (Area in acors)</t>
  </si>
  <si>
    <t>Holding reporting</t>
  </si>
  <si>
    <t xml:space="preserve">Upazila  : 16- Bera    </t>
  </si>
  <si>
    <t>Upazila : 39 - Ishwardi</t>
  </si>
  <si>
    <t>Upazila: 55 -Pabna Sadar</t>
  </si>
  <si>
    <t>Upazila : 72 - Santhia</t>
  </si>
  <si>
    <t>Upazila : 19-Bhangura</t>
  </si>
  <si>
    <t>Upazila : 22- Chatmohar</t>
  </si>
  <si>
    <t>Upazila : 33 - Faridpur</t>
  </si>
  <si>
    <t xml:space="preserve"> Upazila : 83 - Sujanagar</t>
  </si>
  <si>
    <t>All   Holdings</t>
  </si>
  <si>
    <t>Upazilz: 05-Atghoria</t>
  </si>
  <si>
    <r>
      <t xml:space="preserve">2. </t>
    </r>
    <r>
      <rPr>
        <b/>
        <i/>
        <sz val="8"/>
        <color indexed="8"/>
        <rFont val="Arial Narrow"/>
        <family val="2"/>
      </rPr>
      <t>Tenureship</t>
    </r>
  </si>
  <si>
    <r>
      <t xml:space="preserve">5. </t>
    </r>
    <r>
      <rPr>
        <b/>
        <i/>
        <sz val="8"/>
        <color indexed="8"/>
        <rFont val="Arial Narrow"/>
        <family val="2"/>
      </rPr>
      <t xml:space="preserve">Operated Area </t>
    </r>
  </si>
  <si>
    <r>
      <t xml:space="preserve">7. </t>
    </r>
    <r>
      <rPr>
        <b/>
        <i/>
        <sz val="8"/>
        <color indexed="8"/>
        <rFont val="Arial Narrow"/>
        <family val="2"/>
      </rPr>
      <t xml:space="preserve">Net Cultivated Area </t>
    </r>
  </si>
  <si>
    <t>*Total</t>
  </si>
  <si>
    <t>* Proportion of small, medium and large holdings are based on total farm holdings.</t>
  </si>
  <si>
    <t>Zila : 76 - Pabna</t>
  </si>
  <si>
    <t>Zila : 76 Pabna</t>
  </si>
  <si>
    <t>Zila :  76 Pabna</t>
  </si>
  <si>
    <t>Zila : 76- Pabna</t>
  </si>
  <si>
    <t>Zila :  76 -Pabna</t>
  </si>
  <si>
    <t xml:space="preserve"> 4.2 : COMPARISON OF 2008 WITH 1996   AGRICULTURE CENSUS  </t>
  </si>
  <si>
    <t xml:space="preserve">  4.3 :  COMPARISON OF 2008 WITH 1996   AGRICULTURE CENSUS  </t>
  </si>
  <si>
    <t xml:space="preserve"> 4.4 :   COMPARISON OF 2008 WITH 1996   AGRICULTURE CENSUS  </t>
  </si>
  <si>
    <t xml:space="preserve">  4.5 :   COMPARISON OF 2008 WITH 1996   AGRICULTURE CENSUS  </t>
  </si>
  <si>
    <t xml:space="preserve">   4.6 :     COMPARISON OF 2008 WITH 1996   AGRICULTURE CENSUS  </t>
  </si>
  <si>
    <t xml:space="preserve"> 4.8 :    COMPARISON OF 2008 WITH 1996  AGRICULTURE CENSUS   </t>
  </si>
  <si>
    <t xml:space="preserve">  4.9 :    COMPARISON OF 2008 WITH 1996   AGRICULTURE CENSUS  </t>
  </si>
  <si>
    <t xml:space="preserve"> 4.10 :   COMPARISON OF 2008 WITH 1996   AGRICULTURE CENSUS  </t>
  </si>
  <si>
    <t xml:space="preserve">  4.7 :    COMPARISON OF 2008 WITH 1996 AGRICULTURE CENSUS  </t>
  </si>
  <si>
    <t>Zila : 76 Pabna     (Rural)</t>
  </si>
  <si>
    <t>9. Intensity of Cropping(%)</t>
  </si>
  <si>
    <t xml:space="preserve"> (d) Ducks</t>
  </si>
  <si>
    <t xml:space="preserve">4.1 :   COMPARISON OF 2008 WITH 1996   AGRICULTURE CENSUS </t>
  </si>
  <si>
    <t>11. Livestock and Poultry</t>
  </si>
  <si>
    <t xml:space="preserve">6. Homestead Area </t>
  </si>
  <si>
    <t>11.Livestock and Poultry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</si>
</sst>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[$-409]dddd\,\ mmmm\ dd\,\ yyyy"/>
    <numFmt numFmtId="169" formatCode="[$-409]h:mm:ss\ AM/PM"/>
    <numFmt numFmtId="170" formatCode="00000"/>
    <numFmt numFmtId="171" formatCode="0.0"/>
    <numFmt numFmtId="172" formatCode="0.000000000"/>
    <numFmt numFmtId="173" formatCode="0.00000000"/>
    <numFmt numFmtId="174" formatCode="0.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top" shrinkToFit="1"/>
    </xf>
    <xf numFmtId="0" fontId="7" fillId="0" borderId="0" xfId="0" applyFont="1" applyFill="1" applyBorder="1" applyAlignment="1">
      <alignment horizontal="right" vertical="top" shrinkToFit="1"/>
    </xf>
    <xf numFmtId="0" fontId="7" fillId="0" borderId="12" xfId="0" applyFont="1" applyFill="1" applyBorder="1" applyAlignment="1">
      <alignment horizontal="right" vertical="top" shrinkToFit="1"/>
    </xf>
    <xf numFmtId="0" fontId="5" fillId="0" borderId="0" xfId="0" applyFont="1" applyFill="1" applyBorder="1" applyAlignment="1">
      <alignment vertical="justify" shrinkToFit="1"/>
    </xf>
    <xf numFmtId="0" fontId="5" fillId="0" borderId="0" xfId="0" applyFont="1" applyFill="1" applyAlignment="1">
      <alignment vertical="justify" shrinkToFit="1"/>
    </xf>
    <xf numFmtId="0" fontId="5" fillId="0" borderId="12" xfId="0" applyFont="1" applyFill="1" applyBorder="1" applyAlignment="1">
      <alignment vertical="justify" shrinkToFit="1"/>
    </xf>
    <xf numFmtId="0" fontId="7" fillId="0" borderId="13" xfId="0" applyFont="1" applyFill="1" applyBorder="1" applyAlignment="1">
      <alignment horizontal="left" shrinkToFit="1"/>
    </xf>
    <xf numFmtId="2" fontId="7" fillId="0" borderId="0" xfId="0" applyNumberFormat="1" applyFont="1" applyFill="1" applyBorder="1" applyAlignment="1">
      <alignment horizontal="right" vertical="top" shrinkToFit="1"/>
    </xf>
    <xf numFmtId="2" fontId="7" fillId="0" borderId="12" xfId="0" applyNumberFormat="1" applyFont="1" applyFill="1" applyBorder="1" applyAlignment="1">
      <alignment horizontal="right" vertical="top" shrinkToFit="1"/>
    </xf>
    <xf numFmtId="1" fontId="7" fillId="0" borderId="0" xfId="0" applyNumberFormat="1" applyFont="1" applyFill="1" applyBorder="1" applyAlignment="1">
      <alignment horizontal="right" vertical="justify" shrinkToFit="1"/>
    </xf>
    <xf numFmtId="2" fontId="7" fillId="0" borderId="0" xfId="0" applyNumberFormat="1" applyFont="1" applyFill="1" applyBorder="1" applyAlignment="1">
      <alignment horizontal="right" vertical="justify" shrinkToFit="1"/>
    </xf>
    <xf numFmtId="2" fontId="7" fillId="0" borderId="12" xfId="0" applyNumberFormat="1" applyFont="1" applyFill="1" applyBorder="1" applyAlignment="1">
      <alignment horizontal="right" vertical="justify" shrinkToFit="1"/>
    </xf>
    <xf numFmtId="0" fontId="8" fillId="0" borderId="13" xfId="0" applyFont="1" applyFill="1" applyBorder="1" applyAlignment="1">
      <alignment horizontal="left" shrinkToFit="1"/>
    </xf>
    <xf numFmtId="0" fontId="5" fillId="0" borderId="11" xfId="0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5" fillId="0" borderId="12" xfId="0" applyFont="1" applyFill="1" applyBorder="1" applyAlignment="1">
      <alignment shrinkToFit="1"/>
    </xf>
    <xf numFmtId="2" fontId="7" fillId="0" borderId="11" xfId="0" applyNumberFormat="1" applyFont="1" applyFill="1" applyBorder="1" applyAlignment="1">
      <alignment horizontal="right" vertical="top" shrinkToFit="1"/>
    </xf>
    <xf numFmtId="2" fontId="5" fillId="0" borderId="11" xfId="0" applyNumberFormat="1" applyFont="1" applyFill="1" applyBorder="1" applyAlignment="1">
      <alignment shrinkToFit="1"/>
    </xf>
    <xf numFmtId="2" fontId="5" fillId="0" borderId="0" xfId="0" applyNumberFormat="1" applyFont="1" applyFill="1" applyBorder="1" applyAlignment="1">
      <alignment shrinkToFit="1"/>
    </xf>
    <xf numFmtId="2" fontId="5" fillId="0" borderId="12" xfId="0" applyNumberFormat="1" applyFont="1" applyFill="1" applyBorder="1" applyAlignment="1">
      <alignment shrinkToFit="1"/>
    </xf>
    <xf numFmtId="0" fontId="6" fillId="0" borderId="13" xfId="0" applyFont="1" applyFill="1" applyBorder="1" applyAlignment="1">
      <alignment horizontal="left" shrinkToFit="1"/>
    </xf>
    <xf numFmtId="0" fontId="5" fillId="0" borderId="0" xfId="0" applyFont="1" applyAlignment="1">
      <alignment shrinkToFit="1"/>
    </xf>
    <xf numFmtId="0" fontId="5" fillId="0" borderId="13" xfId="0" applyFont="1" applyFill="1" applyBorder="1" applyAlignment="1">
      <alignment shrinkToFit="1"/>
    </xf>
    <xf numFmtId="0" fontId="8" fillId="0" borderId="11" xfId="0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center" vertical="top" shrinkToFit="1"/>
    </xf>
    <xf numFmtId="0" fontId="8" fillId="0" borderId="13" xfId="0" applyFont="1" applyFill="1" applyBorder="1" applyAlignment="1">
      <alignment horizontal="justify" shrinkToFit="1"/>
    </xf>
    <xf numFmtId="0" fontId="7" fillId="0" borderId="13" xfId="0" applyFont="1" applyFill="1" applyBorder="1" applyAlignment="1">
      <alignment horizontal="justify" shrinkToFit="1"/>
    </xf>
    <xf numFmtId="2" fontId="7" fillId="0" borderId="14" xfId="0" applyNumberFormat="1" applyFont="1" applyFill="1" applyBorder="1" applyAlignment="1">
      <alignment horizontal="right" vertical="top" shrinkToFit="1"/>
    </xf>
    <xf numFmtId="2" fontId="7" fillId="0" borderId="15" xfId="0" applyNumberFormat="1" applyFont="1" applyFill="1" applyBorder="1" applyAlignment="1">
      <alignment horizontal="right" vertical="top" shrinkToFit="1"/>
    </xf>
    <xf numFmtId="2" fontId="7" fillId="0" borderId="16" xfId="0" applyNumberFormat="1" applyFont="1" applyFill="1" applyBorder="1" applyAlignment="1">
      <alignment horizontal="right" vertical="top" shrinkToFit="1"/>
    </xf>
    <xf numFmtId="2" fontId="7" fillId="0" borderId="15" xfId="0" applyNumberFormat="1" applyFont="1" applyFill="1" applyBorder="1" applyAlignment="1">
      <alignment horizontal="right" vertical="justify" shrinkToFit="1"/>
    </xf>
    <xf numFmtId="2" fontId="7" fillId="0" borderId="16" xfId="0" applyNumberFormat="1" applyFont="1" applyFill="1" applyBorder="1" applyAlignment="1">
      <alignment horizontal="right" vertical="justify" shrinkToFit="1"/>
    </xf>
    <xf numFmtId="0" fontId="6" fillId="0" borderId="13" xfId="0" applyFont="1" applyFill="1" applyBorder="1" applyAlignment="1">
      <alignment horizontal="justify" vertical="justify" shrinkToFit="1"/>
    </xf>
    <xf numFmtId="0" fontId="5" fillId="20" borderId="11" xfId="0" applyFont="1" applyFill="1" applyBorder="1" applyAlignment="1">
      <alignment horizontal="right" vertical="top" shrinkToFit="1"/>
    </xf>
    <xf numFmtId="0" fontId="5" fillId="20" borderId="0" xfId="0" applyFont="1" applyFill="1" applyBorder="1" applyAlignment="1">
      <alignment horizontal="right" vertical="top" shrinkToFit="1"/>
    </xf>
    <xf numFmtId="0" fontId="5" fillId="20" borderId="0" xfId="0" applyFont="1" applyFill="1" applyBorder="1" applyAlignment="1">
      <alignment vertical="justify" shrinkToFit="1"/>
    </xf>
    <xf numFmtId="0" fontId="5" fillId="20" borderId="0" xfId="0" applyFont="1" applyFill="1" applyAlignment="1">
      <alignment vertical="justify" shrinkToFit="1"/>
    </xf>
    <xf numFmtId="0" fontId="5" fillId="0" borderId="11" xfId="0" applyFont="1" applyFill="1" applyBorder="1" applyAlignment="1">
      <alignment horizontal="right" vertical="top" shrinkToFit="1"/>
    </xf>
    <xf numFmtId="0" fontId="5" fillId="0" borderId="0" xfId="0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justify" shrinkToFit="1"/>
    </xf>
    <xf numFmtId="0" fontId="7" fillId="20" borderId="11" xfId="0" applyFont="1" applyFill="1" applyBorder="1" applyAlignment="1">
      <alignment horizontal="right" vertical="top" shrinkToFit="1"/>
    </xf>
    <xf numFmtId="0" fontId="7" fillId="20" borderId="0" xfId="0" applyFont="1" applyFill="1" applyBorder="1" applyAlignment="1">
      <alignment horizontal="right" vertical="top" shrinkToFit="1"/>
    </xf>
    <xf numFmtId="0" fontId="9" fillId="0" borderId="13" xfId="0" applyFont="1" applyFill="1" applyBorder="1" applyAlignment="1">
      <alignment horizontal="justify" shrinkToFit="1"/>
    </xf>
    <xf numFmtId="0" fontId="4" fillId="0" borderId="13" xfId="0" applyFont="1" applyFill="1" applyBorder="1" applyAlignment="1">
      <alignment shrinkToFi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Alignment="1">
      <alignment vertical="justify"/>
    </xf>
    <xf numFmtId="0" fontId="5" fillId="0" borderId="12" xfId="0" applyFont="1" applyFill="1" applyBorder="1" applyAlignment="1">
      <alignment vertical="justify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left" indent="1"/>
    </xf>
    <xf numFmtId="2" fontId="7" fillId="0" borderId="11" xfId="0" applyNumberFormat="1" applyFont="1" applyFill="1" applyBorder="1" applyAlignment="1">
      <alignment horizontal="right" vertical="top" wrapText="1"/>
    </xf>
    <xf numFmtId="2" fontId="7" fillId="0" borderId="0" xfId="0" applyNumberFormat="1" applyFont="1" applyFill="1" applyBorder="1" applyAlignment="1">
      <alignment horizontal="right" vertical="top" wrapText="1"/>
    </xf>
    <xf numFmtId="2" fontId="7" fillId="0" borderId="12" xfId="0" applyNumberFormat="1" applyFont="1" applyFill="1" applyBorder="1" applyAlignment="1">
      <alignment horizontal="right" vertical="top" wrapText="1"/>
    </xf>
    <xf numFmtId="2" fontId="7" fillId="0" borderId="0" xfId="0" applyNumberFormat="1" applyFont="1" applyFill="1" applyBorder="1" applyAlignment="1">
      <alignment horizontal="right" vertical="justify" wrapText="1"/>
    </xf>
    <xf numFmtId="2" fontId="7" fillId="0" borderId="12" xfId="0" applyNumberFormat="1" applyFont="1" applyFill="1" applyBorder="1" applyAlignment="1">
      <alignment horizontal="right" vertical="justify" wrapText="1"/>
    </xf>
    <xf numFmtId="2" fontId="5" fillId="0" borderId="11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justify"/>
    </xf>
    <xf numFmtId="2" fontId="7" fillId="0" borderId="14" xfId="0" applyNumberFormat="1" applyFont="1" applyFill="1" applyBorder="1" applyAlignment="1">
      <alignment horizontal="right" vertical="top" wrapText="1"/>
    </xf>
    <xf numFmtId="2" fontId="7" fillId="0" borderId="15" xfId="0" applyNumberFormat="1" applyFont="1" applyFill="1" applyBorder="1" applyAlignment="1">
      <alignment horizontal="right" vertical="top" wrapText="1"/>
    </xf>
    <xf numFmtId="2" fontId="7" fillId="0" borderId="16" xfId="0" applyNumberFormat="1" applyFont="1" applyFill="1" applyBorder="1" applyAlignment="1">
      <alignment horizontal="right" vertical="top" wrapText="1"/>
    </xf>
    <xf numFmtId="2" fontId="7" fillId="0" borderId="15" xfId="0" applyNumberFormat="1" applyFont="1" applyFill="1" applyBorder="1" applyAlignment="1">
      <alignment horizontal="right" vertical="justify" wrapText="1"/>
    </xf>
    <xf numFmtId="2" fontId="7" fillId="0" borderId="16" xfId="0" applyNumberFormat="1" applyFont="1" applyFill="1" applyBorder="1" applyAlignment="1">
      <alignment horizontal="right" vertical="justify" wrapText="1"/>
    </xf>
    <xf numFmtId="0" fontId="5" fillId="20" borderId="11" xfId="0" applyFont="1" applyFill="1" applyBorder="1" applyAlignment="1">
      <alignment horizontal="right" vertical="top" wrapText="1"/>
    </xf>
    <xf numFmtId="0" fontId="5" fillId="20" borderId="0" xfId="0" applyFont="1" applyFill="1" applyBorder="1" applyAlignment="1">
      <alignment horizontal="right" vertical="top" wrapText="1"/>
    </xf>
    <xf numFmtId="0" fontId="5" fillId="20" borderId="0" xfId="0" applyFont="1" applyFill="1" applyBorder="1" applyAlignment="1">
      <alignment vertical="justify"/>
    </xf>
    <xf numFmtId="0" fontId="5" fillId="20" borderId="0" xfId="0" applyFont="1" applyFill="1" applyAlignment="1">
      <alignment vertical="justify"/>
    </xf>
    <xf numFmtId="0" fontId="5" fillId="0" borderId="11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7" fillId="20" borderId="11" xfId="0" applyFont="1" applyFill="1" applyBorder="1" applyAlignment="1">
      <alignment horizontal="right" vertical="top" wrapText="1"/>
    </xf>
    <xf numFmtId="0" fontId="7" fillId="20" borderId="0" xfId="0" applyFont="1" applyFill="1" applyBorder="1" applyAlignment="1">
      <alignment horizontal="right" vertical="top" wrapText="1"/>
    </xf>
    <xf numFmtId="0" fontId="7" fillId="0" borderId="17" xfId="0" applyFont="1" applyFill="1" applyBorder="1" applyAlignment="1">
      <alignment horizontal="left" indent="1"/>
    </xf>
    <xf numFmtId="0" fontId="7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justify"/>
    </xf>
    <xf numFmtId="0" fontId="9" fillId="0" borderId="13" xfId="0" applyFont="1" applyFill="1" applyBorder="1" applyAlignment="1">
      <alignment horizontal="justify"/>
    </xf>
    <xf numFmtId="0" fontId="12" fillId="0" borderId="0" xfId="0" applyFont="1" applyFill="1" applyAlignment="1">
      <alignment vertical="justify" shrinkToFit="1"/>
    </xf>
    <xf numFmtId="0" fontId="7" fillId="0" borderId="13" xfId="0" applyFont="1" applyFill="1" applyBorder="1" applyAlignment="1">
      <alignment vertical="top" shrinkToFit="1"/>
    </xf>
    <xf numFmtId="0" fontId="8" fillId="0" borderId="13" xfId="0" applyFont="1" applyFill="1" applyBorder="1" applyAlignment="1">
      <alignment vertical="top" shrinkToFit="1"/>
    </xf>
    <xf numFmtId="0" fontId="7" fillId="0" borderId="13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justify" shrinkToFit="1"/>
    </xf>
    <xf numFmtId="0" fontId="5" fillId="0" borderId="0" xfId="0" applyFont="1" applyFill="1" applyAlignment="1">
      <alignment horizontal="right" vertical="justify" shrinkToFit="1"/>
    </xf>
    <xf numFmtId="0" fontId="5" fillId="0" borderId="12" xfId="0" applyFont="1" applyFill="1" applyBorder="1" applyAlignment="1">
      <alignment horizontal="right" vertical="justify" shrinkToFit="1"/>
    </xf>
    <xf numFmtId="0" fontId="6" fillId="0" borderId="13" xfId="0" applyFont="1" applyFill="1" applyBorder="1" applyAlignment="1">
      <alignment vertical="top" shrinkToFit="1"/>
    </xf>
    <xf numFmtId="0" fontId="7" fillId="0" borderId="0" xfId="0" applyFont="1" applyFill="1" applyBorder="1" applyAlignment="1">
      <alignment horizontal="right" vertical="justify" shrinkToFit="1"/>
    </xf>
    <xf numFmtId="2" fontId="5" fillId="0" borderId="0" xfId="0" applyNumberFormat="1" applyFont="1" applyFill="1" applyAlignment="1">
      <alignment vertical="justify" shrinkToFit="1"/>
    </xf>
    <xf numFmtId="2" fontId="5" fillId="0" borderId="12" xfId="0" applyNumberFormat="1" applyFont="1" applyFill="1" applyBorder="1" applyAlignment="1">
      <alignment vertical="justify" shrinkToFit="1"/>
    </xf>
    <xf numFmtId="0" fontId="9" fillId="0" borderId="13" xfId="0" applyFont="1" applyFill="1" applyBorder="1" applyAlignment="1">
      <alignment vertical="top" shrinkToFit="1"/>
    </xf>
    <xf numFmtId="0" fontId="4" fillId="0" borderId="13" xfId="0" applyFont="1" applyFill="1" applyBorder="1" applyAlignment="1">
      <alignment vertical="top" shrinkToFit="1"/>
    </xf>
    <xf numFmtId="0" fontId="5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shrinkToFit="1"/>
    </xf>
    <xf numFmtId="0" fontId="7" fillId="0" borderId="12" xfId="0" applyFont="1" applyFill="1" applyBorder="1" applyAlignment="1">
      <alignment vertical="top" shrinkToFit="1"/>
    </xf>
    <xf numFmtId="0" fontId="5" fillId="0" borderId="0" xfId="0" applyFont="1" applyFill="1" applyBorder="1" applyAlignment="1">
      <alignment vertical="top" shrinkToFit="1"/>
    </xf>
    <xf numFmtId="0" fontId="5" fillId="0" borderId="0" xfId="0" applyFont="1" applyFill="1" applyAlignment="1">
      <alignment vertical="top" shrinkToFit="1"/>
    </xf>
    <xf numFmtId="0" fontId="5" fillId="0" borderId="12" xfId="0" applyFont="1" applyFill="1" applyBorder="1" applyAlignment="1">
      <alignment vertical="top" shrinkToFit="1"/>
    </xf>
    <xf numFmtId="2" fontId="7" fillId="0" borderId="0" xfId="0" applyNumberFormat="1" applyFont="1" applyFill="1" applyBorder="1" applyAlignment="1">
      <alignment vertical="top" shrinkToFit="1"/>
    </xf>
    <xf numFmtId="2" fontId="7" fillId="0" borderId="12" xfId="0" applyNumberFormat="1" applyFont="1" applyFill="1" applyBorder="1" applyAlignment="1">
      <alignment vertical="top" shrinkToFit="1"/>
    </xf>
    <xf numFmtId="2" fontId="5" fillId="0" borderId="0" xfId="0" applyNumberFormat="1" applyFont="1" applyFill="1" applyBorder="1" applyAlignment="1">
      <alignment vertical="top" shrinkToFit="1"/>
    </xf>
    <xf numFmtId="2" fontId="5" fillId="0" borderId="12" xfId="0" applyNumberFormat="1" applyFont="1" applyFill="1" applyBorder="1" applyAlignment="1">
      <alignment vertical="top" shrinkToFit="1"/>
    </xf>
    <xf numFmtId="0" fontId="8" fillId="0" borderId="0" xfId="0" applyFont="1" applyFill="1" applyBorder="1" applyAlignment="1">
      <alignment vertical="top" shrinkToFit="1"/>
    </xf>
    <xf numFmtId="2" fontId="7" fillId="0" borderId="15" xfId="0" applyNumberFormat="1" applyFont="1" applyFill="1" applyBorder="1" applyAlignment="1">
      <alignment vertical="top" shrinkToFit="1"/>
    </xf>
    <xf numFmtId="2" fontId="7" fillId="0" borderId="16" xfId="0" applyNumberFormat="1" applyFont="1" applyFill="1" applyBorder="1" applyAlignment="1">
      <alignment vertical="top" shrinkToFit="1"/>
    </xf>
    <xf numFmtId="0" fontId="5" fillId="20" borderId="0" xfId="0" applyFont="1" applyFill="1" applyBorder="1" applyAlignment="1">
      <alignment vertical="top" shrinkToFit="1"/>
    </xf>
    <xf numFmtId="0" fontId="5" fillId="20" borderId="0" xfId="0" applyFont="1" applyFill="1" applyAlignment="1">
      <alignment vertical="top" shrinkToFit="1"/>
    </xf>
    <xf numFmtId="0" fontId="7" fillId="20" borderId="0" xfId="0" applyFont="1" applyFill="1" applyBorder="1" applyAlignment="1">
      <alignment vertical="top" shrinkToFit="1"/>
    </xf>
    <xf numFmtId="1" fontId="5" fillId="0" borderId="12" xfId="0" applyNumberFormat="1" applyFont="1" applyFill="1" applyBorder="1" applyAlignment="1">
      <alignment vertical="justify" shrinkToFit="1"/>
    </xf>
    <xf numFmtId="2" fontId="7" fillId="0" borderId="0" xfId="0" applyNumberFormat="1" applyFont="1" applyFill="1" applyBorder="1" applyAlignment="1">
      <alignment horizontal="center" vertical="justify" shrinkToFit="1"/>
    </xf>
    <xf numFmtId="0" fontId="5" fillId="0" borderId="11" xfId="0" applyFont="1" applyFill="1" applyBorder="1" applyAlignment="1">
      <alignment vertical="justify" shrinkToFit="1"/>
    </xf>
    <xf numFmtId="2" fontId="7" fillId="0" borderId="14" xfId="0" applyNumberFormat="1" applyFont="1" applyFill="1" applyBorder="1" applyAlignment="1">
      <alignment horizontal="right" vertical="justify" shrinkToFit="1"/>
    </xf>
    <xf numFmtId="0" fontId="12" fillId="0" borderId="12" xfId="0" applyFont="1" applyFill="1" applyBorder="1" applyAlignment="1">
      <alignment vertical="justify" shrinkToFit="1"/>
    </xf>
    <xf numFmtId="0" fontId="5" fillId="0" borderId="0" xfId="0" applyFont="1" applyBorder="1" applyAlignment="1">
      <alignment/>
    </xf>
    <xf numFmtId="1" fontId="7" fillId="0" borderId="11" xfId="0" applyNumberFormat="1" applyFont="1" applyFill="1" applyBorder="1" applyAlignment="1">
      <alignment horizontal="right" vertical="justify" shrinkToFit="1"/>
    </xf>
    <xf numFmtId="2" fontId="7" fillId="0" borderId="18" xfId="0" applyNumberFormat="1" applyFont="1" applyFill="1" applyBorder="1" applyAlignment="1">
      <alignment horizontal="right" vertical="top" shrinkToFit="1"/>
    </xf>
    <xf numFmtId="2" fontId="7" fillId="0" borderId="19" xfId="0" applyNumberFormat="1" applyFont="1" applyFill="1" applyBorder="1" applyAlignment="1">
      <alignment horizontal="right" vertical="justify" shrinkToFit="1"/>
    </xf>
    <xf numFmtId="2" fontId="7" fillId="0" borderId="18" xfId="0" applyNumberFormat="1" applyFont="1" applyFill="1" applyBorder="1" applyAlignment="1">
      <alignment horizontal="right" vertical="justify" shrinkToFit="1"/>
    </xf>
    <xf numFmtId="2" fontId="7" fillId="0" borderId="20" xfId="0" applyNumberFormat="1" applyFont="1" applyFill="1" applyBorder="1" applyAlignment="1">
      <alignment horizontal="right" vertical="justify" shrinkToFit="1"/>
    </xf>
    <xf numFmtId="0" fontId="4" fillId="0" borderId="0" xfId="0" applyFont="1" applyFill="1" applyAlignment="1">
      <alignment/>
    </xf>
    <xf numFmtId="0" fontId="6" fillId="0" borderId="21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justify"/>
    </xf>
    <xf numFmtId="0" fontId="4" fillId="0" borderId="13" xfId="0" applyFont="1" applyFill="1" applyBorder="1" applyAlignment="1">
      <alignment/>
    </xf>
    <xf numFmtId="0" fontId="7" fillId="0" borderId="22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10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 vertical="top" shrinkToFit="1"/>
    </xf>
    <xf numFmtId="1" fontId="7" fillId="0" borderId="12" xfId="0" applyNumberFormat="1" applyFont="1" applyFill="1" applyBorder="1" applyAlignment="1">
      <alignment horizontal="right" vertical="top" shrinkToFit="1"/>
    </xf>
    <xf numFmtId="1" fontId="5" fillId="20" borderId="0" xfId="0" applyNumberFormat="1" applyFont="1" applyFill="1" applyAlignment="1">
      <alignment vertical="justify" shrinkToFit="1"/>
    </xf>
    <xf numFmtId="1" fontId="5" fillId="0" borderId="0" xfId="0" applyNumberFormat="1" applyFont="1" applyFill="1" applyAlignment="1">
      <alignment vertical="justify" shrinkToFit="1"/>
    </xf>
    <xf numFmtId="1" fontId="7" fillId="0" borderId="0" xfId="0" applyNumberFormat="1" applyFont="1" applyFill="1" applyBorder="1" applyAlignment="1">
      <alignment vertical="top" shrinkToFit="1"/>
    </xf>
    <xf numFmtId="1" fontId="7" fillId="0" borderId="12" xfId="0" applyNumberFormat="1" applyFont="1" applyFill="1" applyBorder="1" applyAlignment="1">
      <alignment vertical="top" shrinkToFit="1"/>
    </xf>
    <xf numFmtId="1" fontId="5" fillId="20" borderId="0" xfId="0" applyNumberFormat="1" applyFont="1" applyFill="1" applyBorder="1" applyAlignment="1">
      <alignment vertical="top" shrinkToFit="1"/>
    </xf>
    <xf numFmtId="1" fontId="5" fillId="20" borderId="0" xfId="0" applyNumberFormat="1" applyFont="1" applyFill="1" applyAlignment="1">
      <alignment vertical="top" shrinkToFit="1"/>
    </xf>
    <xf numFmtId="1" fontId="5" fillId="0" borderId="0" xfId="0" applyNumberFormat="1" applyFont="1" applyFill="1" applyAlignment="1">
      <alignment vertical="top" shrinkToFit="1"/>
    </xf>
    <xf numFmtId="1" fontId="5" fillId="0" borderId="12" xfId="0" applyNumberFormat="1" applyFont="1" applyFill="1" applyBorder="1" applyAlignment="1">
      <alignment vertical="top" shrinkToFit="1"/>
    </xf>
    <xf numFmtId="1" fontId="5" fillId="20" borderId="0" xfId="0" applyNumberFormat="1" applyFont="1" applyFill="1" applyBorder="1" applyAlignment="1">
      <alignment vertical="justify" shrinkToFit="1"/>
    </xf>
    <xf numFmtId="1" fontId="12" fillId="0" borderId="0" xfId="0" applyNumberFormat="1" applyFont="1" applyFill="1" applyAlignment="1">
      <alignment vertical="top" shrinkToFit="1"/>
    </xf>
    <xf numFmtId="1" fontId="7" fillId="0" borderId="0" xfId="0" applyNumberFormat="1" applyFont="1" applyFill="1" applyBorder="1" applyAlignment="1">
      <alignment horizontal="right" vertical="top" wrapText="1"/>
    </xf>
    <xf numFmtId="1" fontId="7" fillId="0" borderId="12" xfId="0" applyNumberFormat="1" applyFont="1" applyFill="1" applyBorder="1" applyAlignment="1">
      <alignment horizontal="right" vertical="top" wrapText="1"/>
    </xf>
    <xf numFmtId="1" fontId="5" fillId="20" borderId="0" xfId="0" applyNumberFormat="1" applyFont="1" applyFill="1" applyBorder="1" applyAlignment="1">
      <alignment vertical="justify"/>
    </xf>
    <xf numFmtId="1" fontId="5" fillId="20" borderId="0" xfId="0" applyNumberFormat="1" applyFont="1" applyFill="1" applyAlignment="1">
      <alignment vertical="justify"/>
    </xf>
    <xf numFmtId="1" fontId="5" fillId="0" borderId="0" xfId="0" applyNumberFormat="1" applyFont="1" applyFill="1" applyAlignment="1">
      <alignment vertical="justify"/>
    </xf>
    <xf numFmtId="1" fontId="5" fillId="0" borderId="12" xfId="0" applyNumberFormat="1" applyFont="1" applyFill="1" applyBorder="1" applyAlignment="1">
      <alignment vertical="justify"/>
    </xf>
    <xf numFmtId="0" fontId="4" fillId="0" borderId="0" xfId="0" applyFont="1" applyFill="1" applyAlignment="1">
      <alignment/>
    </xf>
    <xf numFmtId="0" fontId="8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left" indent="1" shrinkToFit="1"/>
    </xf>
    <xf numFmtId="0" fontId="7" fillId="0" borderId="23" xfId="0" applyFont="1" applyFill="1" applyBorder="1" applyAlignment="1">
      <alignment horizontal="left" indent="1" shrinkToFit="1"/>
    </xf>
    <xf numFmtId="0" fontId="7" fillId="0" borderId="17" xfId="0" applyFont="1" applyFill="1" applyBorder="1" applyAlignment="1">
      <alignment horizontal="left" indent="1" shrinkToFit="1"/>
    </xf>
    <xf numFmtId="0" fontId="7" fillId="0" borderId="13" xfId="0" applyFont="1" applyFill="1" applyBorder="1" applyAlignment="1">
      <alignment horizontal="left" vertical="top" indent="1" shrinkToFit="1"/>
    </xf>
    <xf numFmtId="0" fontId="7" fillId="0" borderId="17" xfId="0" applyFont="1" applyFill="1" applyBorder="1" applyAlignment="1">
      <alignment horizontal="left" vertical="top" indent="1" shrinkToFit="1"/>
    </xf>
    <xf numFmtId="0" fontId="7" fillId="0" borderId="11" xfId="0" applyFont="1" applyFill="1" applyBorder="1" applyAlignment="1">
      <alignment horizontal="left" vertical="top" indent="1"/>
    </xf>
    <xf numFmtId="0" fontId="7" fillId="0" borderId="14" xfId="0" applyFont="1" applyFill="1" applyBorder="1" applyAlignment="1">
      <alignment horizontal="left" vertical="top" indent="1"/>
    </xf>
    <xf numFmtId="0" fontId="7" fillId="0" borderId="13" xfId="0" applyFont="1" applyFill="1" applyBorder="1" applyAlignment="1">
      <alignment horizontal="left" vertical="top" indent="1"/>
    </xf>
    <xf numFmtId="0" fontId="7" fillId="0" borderId="17" xfId="0" applyFont="1" applyFill="1" applyBorder="1" applyAlignment="1">
      <alignment horizontal="left" vertical="top" indent="1"/>
    </xf>
    <xf numFmtId="0" fontId="6" fillId="0" borderId="13" xfId="0" applyFont="1" applyFill="1" applyBorder="1" applyAlignment="1">
      <alignment vertical="top"/>
    </xf>
    <xf numFmtId="0" fontId="5" fillId="0" borderId="17" xfId="0" applyFont="1" applyFill="1" applyBorder="1" applyAlignment="1">
      <alignment horizontal="center" vertical="justify" wrapText="1"/>
    </xf>
    <xf numFmtId="0" fontId="7" fillId="0" borderId="24" xfId="0" applyFont="1" applyFill="1" applyBorder="1" applyAlignment="1">
      <alignment horizontal="left" shrinkToFit="1"/>
    </xf>
    <xf numFmtId="0" fontId="7" fillId="0" borderId="25" xfId="0" applyFont="1" applyFill="1" applyBorder="1" applyAlignment="1">
      <alignment horizontal="left" shrinkToFit="1"/>
    </xf>
    <xf numFmtId="0" fontId="5" fillId="0" borderId="1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center"/>
    </xf>
    <xf numFmtId="0" fontId="5" fillId="0" borderId="26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 shrinkToFit="1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5" fillId="0" borderId="25" xfId="0" applyFont="1" applyBorder="1" applyAlignment="1">
      <alignment horizontal="left"/>
    </xf>
    <xf numFmtId="0" fontId="5" fillId="0" borderId="25" xfId="0" applyFont="1" applyBorder="1" applyAlignment="1">
      <alignment horizontal="left" indent="1"/>
    </xf>
    <xf numFmtId="0" fontId="5" fillId="0" borderId="21" xfId="0" applyFont="1" applyFill="1" applyBorder="1" applyAlignment="1">
      <alignment horizontal="center" vertical="justify"/>
    </xf>
    <xf numFmtId="0" fontId="5" fillId="0" borderId="17" xfId="0" applyFont="1" applyFill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zoomScaleSheetLayoutView="75" zoomScalePageLayoutView="0" workbookViewId="0" topLeftCell="A1">
      <selection activeCell="F64" sqref="F64"/>
    </sheetView>
  </sheetViews>
  <sheetFormatPr defaultColWidth="9.140625" defaultRowHeight="15" customHeight="1"/>
  <cols>
    <col min="1" max="1" width="19.28125" style="2" customWidth="1"/>
    <col min="2" max="2" width="6.140625" style="2" customWidth="1"/>
    <col min="3" max="3" width="6.57421875" style="2" customWidth="1"/>
    <col min="4" max="4" width="4.57421875" style="2" customWidth="1"/>
    <col min="5" max="5" width="4.8515625" style="2" customWidth="1"/>
    <col min="6" max="6" width="5.7109375" style="2" customWidth="1"/>
    <col min="7" max="7" width="5.00390625" style="2" customWidth="1"/>
    <col min="8" max="8" width="6.421875" style="3" customWidth="1"/>
    <col min="9" max="9" width="6.57421875" style="3" customWidth="1"/>
    <col min="10" max="10" width="5.7109375" style="3" customWidth="1"/>
    <col min="11" max="11" width="5.8515625" style="3" customWidth="1"/>
    <col min="12" max="12" width="5.7109375" style="3" customWidth="1"/>
    <col min="13" max="13" width="5.421875" style="3" customWidth="1"/>
    <col min="14" max="14" width="9.140625" style="3" hidden="1" customWidth="1"/>
    <col min="15" max="16384" width="9.140625" style="3" customWidth="1"/>
  </cols>
  <sheetData>
    <row r="1" spans="1:13" ht="15" customHeight="1">
      <c r="A1" s="186" t="s">
        <v>79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5" customHeight="1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15" customHeight="1">
      <c r="A3" s="144" t="s">
        <v>76</v>
      </c>
      <c r="B3" s="141"/>
      <c r="C3" s="141"/>
      <c r="D3" s="141"/>
      <c r="E3" s="143"/>
      <c r="F3" s="143"/>
      <c r="G3" s="143"/>
      <c r="H3" s="145"/>
      <c r="I3" s="145"/>
      <c r="J3" s="143"/>
      <c r="K3" s="143" t="s">
        <v>45</v>
      </c>
      <c r="L3" s="143"/>
      <c r="M3" s="143"/>
    </row>
    <row r="4" spans="1:13" ht="15" customHeight="1">
      <c r="A4" s="183" t="s">
        <v>1</v>
      </c>
      <c r="B4" s="187">
        <v>1996</v>
      </c>
      <c r="C4" s="182"/>
      <c r="D4" s="182"/>
      <c r="E4" s="182"/>
      <c r="F4" s="182"/>
      <c r="G4" s="182"/>
      <c r="H4" s="182">
        <v>2008</v>
      </c>
      <c r="I4" s="182"/>
      <c r="J4" s="182"/>
      <c r="K4" s="182"/>
      <c r="L4" s="182"/>
      <c r="M4" s="182"/>
    </row>
    <row r="5" spans="1:13" ht="15" customHeight="1">
      <c r="A5" s="184"/>
      <c r="B5" s="187" t="s">
        <v>2</v>
      </c>
      <c r="C5" s="182" t="s">
        <v>35</v>
      </c>
      <c r="D5" s="182" t="s">
        <v>3</v>
      </c>
      <c r="E5" s="182"/>
      <c r="F5" s="182"/>
      <c r="G5" s="182"/>
      <c r="H5" s="182" t="s">
        <v>2</v>
      </c>
      <c r="I5" s="182" t="s">
        <v>35</v>
      </c>
      <c r="J5" s="182" t="s">
        <v>3</v>
      </c>
      <c r="K5" s="182"/>
      <c r="L5" s="182"/>
      <c r="M5" s="182"/>
    </row>
    <row r="6" spans="1:13" ht="15" customHeight="1">
      <c r="A6" s="185"/>
      <c r="B6" s="187"/>
      <c r="C6" s="182"/>
      <c r="D6" s="102" t="s">
        <v>60</v>
      </c>
      <c r="E6" s="102" t="s">
        <v>4</v>
      </c>
      <c r="F6" s="102" t="s">
        <v>5</v>
      </c>
      <c r="G6" s="102" t="s">
        <v>6</v>
      </c>
      <c r="H6" s="182"/>
      <c r="I6" s="182"/>
      <c r="J6" s="102" t="s">
        <v>60</v>
      </c>
      <c r="K6" s="102" t="s">
        <v>4</v>
      </c>
      <c r="L6" s="102" t="s">
        <v>5</v>
      </c>
      <c r="M6" s="102" t="s">
        <v>6</v>
      </c>
    </row>
    <row r="7" spans="1:13" ht="15" customHeight="1">
      <c r="A7" s="25" t="s">
        <v>7</v>
      </c>
      <c r="B7" s="6">
        <v>320714</v>
      </c>
      <c r="C7" s="6">
        <v>132733</v>
      </c>
      <c r="D7" s="6">
        <v>187981</v>
      </c>
      <c r="E7" s="6">
        <v>139478</v>
      </c>
      <c r="F7" s="6">
        <v>41408</v>
      </c>
      <c r="G7" s="7">
        <v>7095</v>
      </c>
      <c r="H7" s="9">
        <v>505578</v>
      </c>
      <c r="I7" s="9">
        <v>225164</v>
      </c>
      <c r="J7" s="9">
        <v>280414</v>
      </c>
      <c r="K7" s="9">
        <v>229070</v>
      </c>
      <c r="L7" s="9">
        <v>46222</v>
      </c>
      <c r="M7" s="10">
        <v>5122</v>
      </c>
    </row>
    <row r="8" spans="1:13" ht="15" customHeight="1">
      <c r="A8" s="169" t="s">
        <v>8</v>
      </c>
      <c r="B8" s="6">
        <f>B7/B7*100</f>
        <v>100</v>
      </c>
      <c r="C8" s="12">
        <f>C7/B7*100</f>
        <v>41.38671838460436</v>
      </c>
      <c r="D8" s="12">
        <f>D7/B7*100</f>
        <v>58.61328161539565</v>
      </c>
      <c r="E8" s="12">
        <f>E7/D7*100</f>
        <v>74.1979242583027</v>
      </c>
      <c r="F8" s="12">
        <f>F7/D7*100</f>
        <v>22.027758124491307</v>
      </c>
      <c r="G8" s="13">
        <f>G7/D7*100</f>
        <v>3.774317617205994</v>
      </c>
      <c r="H8" s="14">
        <f>H7/H7*100</f>
        <v>100</v>
      </c>
      <c r="I8" s="15">
        <f>I7/H7*100</f>
        <v>44.5359568652117</v>
      </c>
      <c r="J8" s="15">
        <f>J7/H7*100</f>
        <v>55.4640431347883</v>
      </c>
      <c r="K8" s="15">
        <f>K7/J7*100</f>
        <v>81.68992988937785</v>
      </c>
      <c r="L8" s="15">
        <f>L7/J7*100</f>
        <v>16.483485132696657</v>
      </c>
      <c r="M8" s="16">
        <f>M7/J7*100</f>
        <v>1.826584977925496</v>
      </c>
    </row>
    <row r="9" spans="1:13" ht="15" customHeight="1">
      <c r="A9" s="11"/>
      <c r="B9" s="6"/>
      <c r="C9" s="6"/>
      <c r="D9" s="6"/>
      <c r="E9" s="6"/>
      <c r="F9" s="6"/>
      <c r="G9" s="7"/>
      <c r="H9" s="9"/>
      <c r="I9" s="9"/>
      <c r="J9" s="9"/>
      <c r="K9" s="9"/>
      <c r="L9" s="9"/>
      <c r="M9" s="10"/>
    </row>
    <row r="10" spans="1:13" ht="15" customHeight="1">
      <c r="A10" s="17" t="s">
        <v>57</v>
      </c>
      <c r="B10" s="19"/>
      <c r="C10" s="19"/>
      <c r="D10" s="19"/>
      <c r="E10" s="19"/>
      <c r="F10" s="19"/>
      <c r="G10" s="20"/>
      <c r="H10" s="9"/>
      <c r="I10" s="9"/>
      <c r="J10" s="9"/>
      <c r="K10" s="9"/>
      <c r="L10" s="9"/>
      <c r="M10" s="10"/>
    </row>
    <row r="11" spans="1:13" ht="15" customHeight="1">
      <c r="A11" s="169" t="s">
        <v>9</v>
      </c>
      <c r="B11" s="6">
        <v>212988</v>
      </c>
      <c r="C11" s="6">
        <v>95222</v>
      </c>
      <c r="D11" s="6">
        <v>117766</v>
      </c>
      <c r="E11" s="6">
        <v>86687</v>
      </c>
      <c r="F11" s="6">
        <v>25833</v>
      </c>
      <c r="G11" s="7">
        <v>5246</v>
      </c>
      <c r="H11" s="9">
        <v>318234</v>
      </c>
      <c r="I11" s="9">
        <v>176204</v>
      </c>
      <c r="J11" s="9">
        <v>142030</v>
      </c>
      <c r="K11" s="9">
        <v>114445</v>
      </c>
      <c r="L11" s="9">
        <v>24416</v>
      </c>
      <c r="M11" s="10">
        <v>3169</v>
      </c>
    </row>
    <row r="12" spans="1:13" ht="15" customHeight="1">
      <c r="A12" s="169" t="s">
        <v>8</v>
      </c>
      <c r="B12" s="6">
        <f>B11/B11*100</f>
        <v>100</v>
      </c>
      <c r="C12" s="12">
        <f>C11/B11*100</f>
        <v>44.707683061956544</v>
      </c>
      <c r="D12" s="12">
        <f>D11/B11*100</f>
        <v>55.29231693804346</v>
      </c>
      <c r="E12" s="12">
        <f>E11/D11*100</f>
        <v>73.60953076439719</v>
      </c>
      <c r="F12" s="12">
        <f>F11/D11*100</f>
        <v>21.935872832566275</v>
      </c>
      <c r="G12" s="13">
        <f>G11/D11*100</f>
        <v>4.45459640303653</v>
      </c>
      <c r="H12" s="14">
        <f>H11/H11*100</f>
        <v>100</v>
      </c>
      <c r="I12" s="15">
        <f>I11/H11*100</f>
        <v>55.36931943161322</v>
      </c>
      <c r="J12" s="15">
        <f>J11/H11*100</f>
        <v>44.63068056838678</v>
      </c>
      <c r="K12" s="15">
        <f>K11/J11*100</f>
        <v>80.5780468915018</v>
      </c>
      <c r="L12" s="15">
        <f>L11/J11*100</f>
        <v>17.190734351897486</v>
      </c>
      <c r="M12" s="16">
        <f>M11/J11*100</f>
        <v>2.2312187566007182</v>
      </c>
    </row>
    <row r="13" spans="1:13" ht="15" customHeight="1">
      <c r="A13" s="169" t="s">
        <v>10</v>
      </c>
      <c r="B13" s="12">
        <f aca="true" t="shared" si="0" ref="B13:M13">+B11/B7*100</f>
        <v>66.41057141253577</v>
      </c>
      <c r="C13" s="12">
        <f t="shared" si="0"/>
        <v>71.73950713085668</v>
      </c>
      <c r="D13" s="12">
        <f t="shared" si="0"/>
        <v>62.64782079039903</v>
      </c>
      <c r="E13" s="12">
        <f t="shared" si="0"/>
        <v>62.15102023258148</v>
      </c>
      <c r="F13" s="12">
        <f t="shared" si="0"/>
        <v>62.386495363214834</v>
      </c>
      <c r="G13" s="13">
        <f t="shared" si="0"/>
        <v>73.93939393939394</v>
      </c>
      <c r="H13" s="15">
        <f t="shared" si="0"/>
        <v>62.94459015226137</v>
      </c>
      <c r="I13" s="15">
        <f t="shared" si="0"/>
        <v>78.2558490700112</v>
      </c>
      <c r="J13" s="15">
        <f t="shared" si="0"/>
        <v>50.650110194212836</v>
      </c>
      <c r="K13" s="15">
        <f t="shared" si="0"/>
        <v>49.96071069978609</v>
      </c>
      <c r="L13" s="15">
        <f t="shared" si="0"/>
        <v>52.82333088139847</v>
      </c>
      <c r="M13" s="16">
        <f t="shared" si="0"/>
        <v>61.87036313939868</v>
      </c>
    </row>
    <row r="14" spans="1:13" ht="15" customHeight="1">
      <c r="A14" s="11"/>
      <c r="B14" s="23"/>
      <c r="C14" s="23"/>
      <c r="D14" s="23"/>
      <c r="E14" s="23"/>
      <c r="F14" s="23"/>
      <c r="G14" s="24"/>
      <c r="H14" s="9"/>
      <c r="I14" s="9"/>
      <c r="J14" s="9"/>
      <c r="K14" s="9"/>
      <c r="L14" s="9"/>
      <c r="M14" s="10"/>
    </row>
    <row r="15" spans="1:13" ht="15" customHeight="1">
      <c r="A15" s="11" t="s">
        <v>11</v>
      </c>
      <c r="B15" s="6">
        <v>65530</v>
      </c>
      <c r="C15" s="6">
        <v>1746</v>
      </c>
      <c r="D15" s="6">
        <v>63784</v>
      </c>
      <c r="E15" s="6">
        <v>46636</v>
      </c>
      <c r="F15" s="6">
        <v>15309</v>
      </c>
      <c r="G15" s="7">
        <v>1839</v>
      </c>
      <c r="H15" s="9">
        <v>128451</v>
      </c>
      <c r="I15" s="9">
        <v>3772</v>
      </c>
      <c r="J15" s="9">
        <v>124679</v>
      </c>
      <c r="K15" s="9">
        <v>101412</v>
      </c>
      <c r="L15" s="9">
        <v>21336</v>
      </c>
      <c r="M15" s="10">
        <v>1931</v>
      </c>
    </row>
    <row r="16" spans="1:13" ht="15" customHeight="1">
      <c r="A16" s="169" t="s">
        <v>12</v>
      </c>
      <c r="B16" s="6">
        <f>B15/B15*100</f>
        <v>100</v>
      </c>
      <c r="C16" s="12">
        <f>C15/B15*100</f>
        <v>2.6644285060277735</v>
      </c>
      <c r="D16" s="12">
        <f>D15/B15*100</f>
        <v>97.33557149397222</v>
      </c>
      <c r="E16" s="12">
        <f>E15/D15*100</f>
        <v>73.11551486266148</v>
      </c>
      <c r="F16" s="12">
        <f>F15/D15*100</f>
        <v>24.001316944688323</v>
      </c>
      <c r="G16" s="13">
        <f>G15/D15*100</f>
        <v>2.8831681926501944</v>
      </c>
      <c r="H16" s="14">
        <f>H15/H15*100</f>
        <v>100</v>
      </c>
      <c r="I16" s="15">
        <f>I15/H15*100</f>
        <v>2.9365283259764423</v>
      </c>
      <c r="J16" s="15">
        <f>J15/H15*100</f>
        <v>97.06347167402356</v>
      </c>
      <c r="K16" s="15">
        <f>K15/J15*100</f>
        <v>81.33847720947392</v>
      </c>
      <c r="L16" s="15">
        <f>L15/J15*100</f>
        <v>17.112745530522382</v>
      </c>
      <c r="M16" s="16">
        <f>M15/J15*100</f>
        <v>1.5487772600036895</v>
      </c>
    </row>
    <row r="17" spans="1:13" ht="15" customHeight="1">
      <c r="A17" s="169" t="s">
        <v>10</v>
      </c>
      <c r="B17" s="12">
        <f aca="true" t="shared" si="1" ref="B17:M17">+B15/B7*100</f>
        <v>20.432534906489895</v>
      </c>
      <c r="C17" s="12">
        <f t="shared" si="1"/>
        <v>1.315422690664718</v>
      </c>
      <c r="D17" s="12">
        <f t="shared" si="1"/>
        <v>33.93108878024907</v>
      </c>
      <c r="E17" s="12">
        <f t="shared" si="1"/>
        <v>33.436097449060064</v>
      </c>
      <c r="F17" s="12">
        <f t="shared" si="1"/>
        <v>36.971116692426584</v>
      </c>
      <c r="G17" s="13">
        <f t="shared" si="1"/>
        <v>25.919661733615225</v>
      </c>
      <c r="H17" s="15">
        <f t="shared" si="1"/>
        <v>25.406762161328224</v>
      </c>
      <c r="I17" s="15">
        <f t="shared" si="1"/>
        <v>1.675223392727079</v>
      </c>
      <c r="J17" s="15">
        <f t="shared" si="1"/>
        <v>44.462473342985724</v>
      </c>
      <c r="K17" s="15">
        <f t="shared" si="1"/>
        <v>44.271183481032</v>
      </c>
      <c r="L17" s="15">
        <f t="shared" si="1"/>
        <v>46.15983730691013</v>
      </c>
      <c r="M17" s="16">
        <f t="shared" si="1"/>
        <v>37.70011714174151</v>
      </c>
    </row>
    <row r="18" spans="1:13" ht="15" customHeight="1">
      <c r="A18" s="11"/>
      <c r="B18" s="19"/>
      <c r="C18" s="23"/>
      <c r="D18" s="23"/>
      <c r="E18" s="23"/>
      <c r="F18" s="23"/>
      <c r="G18" s="24"/>
      <c r="H18" s="9"/>
      <c r="I18" s="9"/>
      <c r="J18" s="9"/>
      <c r="K18" s="9"/>
      <c r="L18" s="9"/>
      <c r="M18" s="10"/>
    </row>
    <row r="19" spans="1:13" ht="15" customHeight="1">
      <c r="A19" s="11" t="s">
        <v>13</v>
      </c>
      <c r="B19" s="6">
        <v>42196</v>
      </c>
      <c r="C19" s="6">
        <v>35765</v>
      </c>
      <c r="D19" s="6">
        <v>6431</v>
      </c>
      <c r="E19" s="6">
        <v>6155</v>
      </c>
      <c r="F19" s="6">
        <v>266</v>
      </c>
      <c r="G19" s="7">
        <v>10</v>
      </c>
      <c r="H19" s="9">
        <v>58893</v>
      </c>
      <c r="I19" s="9">
        <v>45188</v>
      </c>
      <c r="J19" s="9">
        <v>13705</v>
      </c>
      <c r="K19" s="9">
        <v>13213</v>
      </c>
      <c r="L19" s="9">
        <v>470</v>
      </c>
      <c r="M19" s="118">
        <v>22</v>
      </c>
    </row>
    <row r="20" spans="1:13" ht="15" customHeight="1">
      <c r="A20" s="169" t="s">
        <v>8</v>
      </c>
      <c r="B20" s="6">
        <f>B19/B19*100</f>
        <v>100</v>
      </c>
      <c r="C20" s="12">
        <f>C19/B19*100</f>
        <v>84.75921888330647</v>
      </c>
      <c r="D20" s="12">
        <f>D19/B19*100</f>
        <v>15.240781116693524</v>
      </c>
      <c r="E20" s="12">
        <f>E19/D19*100</f>
        <v>95.7082879800964</v>
      </c>
      <c r="F20" s="12">
        <f>F19/D19*100</f>
        <v>4.136215207588244</v>
      </c>
      <c r="G20" s="13">
        <f>G19/D19*100</f>
        <v>0.15549681231534754</v>
      </c>
      <c r="H20" s="14">
        <f>H19/H19*100</f>
        <v>100</v>
      </c>
      <c r="I20" s="15">
        <f>I19/H19*100</f>
        <v>76.72898307099317</v>
      </c>
      <c r="J20" s="15">
        <f>J19/H19*100</f>
        <v>23.271016929006844</v>
      </c>
      <c r="K20" s="15">
        <f>K19/J19*100</f>
        <v>96.41006931776724</v>
      </c>
      <c r="L20" s="15">
        <f>L19/J19*100</f>
        <v>3.4294053265231668</v>
      </c>
      <c r="M20" s="16">
        <f>M19/J19*100</f>
        <v>0.16052535570959503</v>
      </c>
    </row>
    <row r="21" spans="1:13" ht="15" customHeight="1">
      <c r="A21" s="169" t="s">
        <v>10</v>
      </c>
      <c r="B21" s="12">
        <f aca="true" t="shared" si="2" ref="B21:M21">+B19/B7*100</f>
        <v>13.156893680974328</v>
      </c>
      <c r="C21" s="12">
        <f t="shared" si="2"/>
        <v>26.9450701784786</v>
      </c>
      <c r="D21" s="12">
        <f t="shared" si="2"/>
        <v>3.421090429351903</v>
      </c>
      <c r="E21" s="12">
        <f t="shared" si="2"/>
        <v>4.4128823183584505</v>
      </c>
      <c r="F21" s="12">
        <f t="shared" si="2"/>
        <v>0.642387944358578</v>
      </c>
      <c r="G21" s="13">
        <f t="shared" si="2"/>
        <v>0.14094432699083861</v>
      </c>
      <c r="H21" s="15">
        <f t="shared" si="2"/>
        <v>11.648647686410406</v>
      </c>
      <c r="I21" s="15">
        <f t="shared" si="2"/>
        <v>20.06892753726173</v>
      </c>
      <c r="J21" s="15">
        <f t="shared" si="2"/>
        <v>4.887416462801429</v>
      </c>
      <c r="K21" s="15">
        <f t="shared" si="2"/>
        <v>5.768105819181909</v>
      </c>
      <c r="L21" s="15">
        <f t="shared" si="2"/>
        <v>1.0168318116914024</v>
      </c>
      <c r="M21" s="16">
        <f t="shared" si="2"/>
        <v>0.4295197188598204</v>
      </c>
    </row>
    <row r="22" spans="1:13" ht="13.5" customHeight="1">
      <c r="A22" s="11"/>
      <c r="B22" s="6"/>
      <c r="C22" s="6"/>
      <c r="D22" s="6"/>
      <c r="E22" s="6"/>
      <c r="F22" s="6"/>
      <c r="G22" s="7"/>
      <c r="H22" s="9"/>
      <c r="I22" s="9"/>
      <c r="J22" s="9"/>
      <c r="K22" s="9"/>
      <c r="L22" s="9"/>
      <c r="M22" s="10"/>
    </row>
    <row r="23" spans="1:13" ht="15" customHeight="1">
      <c r="A23" s="25" t="s">
        <v>14</v>
      </c>
      <c r="B23" s="6">
        <v>106896</v>
      </c>
      <c r="C23" s="6">
        <v>57395</v>
      </c>
      <c r="D23" s="6">
        <v>49501</v>
      </c>
      <c r="E23" s="6">
        <v>47116</v>
      </c>
      <c r="F23" s="6">
        <v>2179</v>
      </c>
      <c r="G23" s="7">
        <v>206</v>
      </c>
      <c r="H23" s="9">
        <v>184693</v>
      </c>
      <c r="I23" s="9">
        <v>80388</v>
      </c>
      <c r="J23" s="9">
        <v>104305</v>
      </c>
      <c r="K23" s="9">
        <v>94732</v>
      </c>
      <c r="L23" s="9">
        <v>8826</v>
      </c>
      <c r="M23" s="10">
        <v>747</v>
      </c>
    </row>
    <row r="24" spans="1:13" ht="15" customHeight="1">
      <c r="A24" s="169" t="s">
        <v>12</v>
      </c>
      <c r="B24" s="6">
        <f>B23/B23*100</f>
        <v>100</v>
      </c>
      <c r="C24" s="12">
        <f>C23/B23*100</f>
        <v>53.692373896123335</v>
      </c>
      <c r="D24" s="12">
        <f>D23/B23*100</f>
        <v>46.307626103876665</v>
      </c>
      <c r="E24" s="12">
        <f>E23/D23*100</f>
        <v>95.18191551685824</v>
      </c>
      <c r="F24" s="12">
        <f>F23/D23*100</f>
        <v>4.401931274115674</v>
      </c>
      <c r="G24" s="13">
        <f>G23/D23*100</f>
        <v>0.41615320902608033</v>
      </c>
      <c r="H24" s="14">
        <f>H23/H23*100</f>
        <v>100</v>
      </c>
      <c r="I24" s="15">
        <f>I23/H23*100</f>
        <v>43.525201279961884</v>
      </c>
      <c r="J24" s="15">
        <f>J23/H23*100</f>
        <v>56.47479872003812</v>
      </c>
      <c r="K24" s="15">
        <f>K23/J23*100</f>
        <v>90.82210824025694</v>
      </c>
      <c r="L24" s="15">
        <f>L23/J23*100</f>
        <v>8.461722832079</v>
      </c>
      <c r="M24" s="16">
        <f>M23/J23*100</f>
        <v>0.7161689276640621</v>
      </c>
    </row>
    <row r="25" spans="1:13" ht="15" customHeight="1">
      <c r="A25" s="169" t="s">
        <v>10</v>
      </c>
      <c r="B25" s="12">
        <f aca="true" t="shared" si="3" ref="B25:M25">+B23/B7*100</f>
        <v>33.330631029515395</v>
      </c>
      <c r="C25" s="12">
        <f t="shared" si="3"/>
        <v>43.240942342898904</v>
      </c>
      <c r="D25" s="12">
        <f t="shared" si="3"/>
        <v>26.33298046079125</v>
      </c>
      <c r="E25" s="12">
        <f t="shared" si="3"/>
        <v>33.7802377435868</v>
      </c>
      <c r="F25" s="12">
        <f t="shared" si="3"/>
        <v>5.262268160741885</v>
      </c>
      <c r="G25" s="13">
        <f t="shared" si="3"/>
        <v>2.9034531360112754</v>
      </c>
      <c r="H25" s="15">
        <f t="shared" si="3"/>
        <v>36.5310595002156</v>
      </c>
      <c r="I25" s="15">
        <f t="shared" si="3"/>
        <v>35.70197722548898</v>
      </c>
      <c r="J25" s="15">
        <f t="shared" si="3"/>
        <v>37.19678760689552</v>
      </c>
      <c r="K25" s="15">
        <f t="shared" si="3"/>
        <v>41.355044309599684</v>
      </c>
      <c r="L25" s="15">
        <f t="shared" si="3"/>
        <v>19.094803340400677</v>
      </c>
      <c r="M25" s="16">
        <f t="shared" si="3"/>
        <v>14.584146817649355</v>
      </c>
    </row>
    <row r="26" spans="1:13" ht="13.5" customHeight="1">
      <c r="A26" s="11"/>
      <c r="B26" s="6"/>
      <c r="C26" s="6"/>
      <c r="D26" s="6"/>
      <c r="E26" s="6"/>
      <c r="F26" s="6"/>
      <c r="G26" s="7"/>
      <c r="H26" s="9"/>
      <c r="I26" s="9"/>
      <c r="J26" s="9"/>
      <c r="K26" s="9"/>
      <c r="L26" s="9"/>
      <c r="M26" s="10"/>
    </row>
    <row r="27" spans="1:13" ht="15" customHeight="1">
      <c r="A27" s="25" t="s">
        <v>15</v>
      </c>
      <c r="B27" s="6">
        <v>394085</v>
      </c>
      <c r="C27" s="6">
        <v>31878</v>
      </c>
      <c r="D27" s="6">
        <v>362207</v>
      </c>
      <c r="E27" s="6">
        <v>121232</v>
      </c>
      <c r="F27" s="6">
        <v>157020</v>
      </c>
      <c r="G27" s="7">
        <v>83955</v>
      </c>
      <c r="H27" s="9">
        <v>443232</v>
      </c>
      <c r="I27" s="9">
        <v>45869</v>
      </c>
      <c r="J27" s="9">
        <v>397363</v>
      </c>
      <c r="K27" s="9">
        <v>180467</v>
      </c>
      <c r="L27" s="9">
        <v>160790</v>
      </c>
      <c r="M27" s="10">
        <v>56106</v>
      </c>
    </row>
    <row r="28" spans="1:13" ht="15" customHeight="1">
      <c r="A28" s="169" t="s">
        <v>12</v>
      </c>
      <c r="B28" s="6">
        <f>B27/B27*100</f>
        <v>100</v>
      </c>
      <c r="C28" s="12">
        <f>C27/B27*100</f>
        <v>8.08911782990979</v>
      </c>
      <c r="D28" s="12">
        <f>D27/B27*100</f>
        <v>91.91088217009022</v>
      </c>
      <c r="E28" s="12">
        <f>E27/D27*100</f>
        <v>33.47036363184588</v>
      </c>
      <c r="F28" s="12">
        <f>F27/D27*100</f>
        <v>43.3509015562924</v>
      </c>
      <c r="G28" s="13">
        <f>G27/D27*100</f>
        <v>23.178734811861727</v>
      </c>
      <c r="H28" s="14">
        <f>H27/H27*100</f>
        <v>100</v>
      </c>
      <c r="I28" s="15">
        <f>I27/H27*100</f>
        <v>10.348756407479605</v>
      </c>
      <c r="J28" s="15">
        <f>J27/H27*100</f>
        <v>89.65124359252039</v>
      </c>
      <c r="K28" s="15">
        <f>K27/J27*100</f>
        <v>45.41615600848594</v>
      </c>
      <c r="L28" s="15">
        <f>L27/J27*100</f>
        <v>40.46426063825771</v>
      </c>
      <c r="M28" s="16">
        <f>M27/J27*100</f>
        <v>14.119583353256344</v>
      </c>
    </row>
    <row r="29" spans="1:13" ht="15" customHeight="1">
      <c r="A29" s="169" t="s">
        <v>16</v>
      </c>
      <c r="B29" s="12">
        <f aca="true" t="shared" si="4" ref="B29:G29">+B27/B32*100</f>
        <v>99.66843367155965</v>
      </c>
      <c r="C29" s="12">
        <f t="shared" si="4"/>
        <v>268.22044594026084</v>
      </c>
      <c r="D29" s="12">
        <f t="shared" si="4"/>
        <v>94.44500939999114</v>
      </c>
      <c r="E29" s="12">
        <f t="shared" si="4"/>
        <v>93.12429426269175</v>
      </c>
      <c r="F29" s="12">
        <f t="shared" si="4"/>
        <v>92.65630071106128</v>
      </c>
      <c r="G29" s="13">
        <f t="shared" si="4"/>
        <v>100.10970272945161</v>
      </c>
      <c r="H29" s="15">
        <f aca="true" t="shared" si="5" ref="H29:M29">+H27/H32*100</f>
        <v>92.76032020091037</v>
      </c>
      <c r="I29" s="15">
        <f t="shared" si="5"/>
        <v>226.39060263560532</v>
      </c>
      <c r="J29" s="15">
        <f t="shared" si="5"/>
        <v>86.84315199622348</v>
      </c>
      <c r="K29" s="15">
        <f t="shared" si="5"/>
        <v>83.32463766777633</v>
      </c>
      <c r="L29" s="119">
        <f t="shared" si="5"/>
        <v>88.91875152078218</v>
      </c>
      <c r="M29" s="16">
        <f t="shared" si="5"/>
        <v>93.27215600219441</v>
      </c>
    </row>
    <row r="30" spans="1:13" ht="15" customHeight="1">
      <c r="A30" s="169" t="s">
        <v>17</v>
      </c>
      <c r="B30" s="12">
        <f aca="true" t="shared" si="6" ref="B30:M30">+B27/B7</f>
        <v>1.2287739231838959</v>
      </c>
      <c r="C30" s="12">
        <f t="shared" si="6"/>
        <v>0.24016634898631087</v>
      </c>
      <c r="D30" s="12">
        <f t="shared" si="6"/>
        <v>1.9268277113112495</v>
      </c>
      <c r="E30" s="12">
        <f t="shared" si="6"/>
        <v>0.8691836705430247</v>
      </c>
      <c r="F30" s="12">
        <f t="shared" si="6"/>
        <v>3.7920208655332304</v>
      </c>
      <c r="G30" s="13">
        <f t="shared" si="6"/>
        <v>11.832980972515855</v>
      </c>
      <c r="H30" s="15">
        <f t="shared" si="6"/>
        <v>0.8766837164591814</v>
      </c>
      <c r="I30" s="15">
        <f t="shared" si="6"/>
        <v>0.20371373754241354</v>
      </c>
      <c r="J30" s="15">
        <f t="shared" si="6"/>
        <v>1.4170583494404703</v>
      </c>
      <c r="K30" s="15">
        <f t="shared" si="6"/>
        <v>0.78782468241149</v>
      </c>
      <c r="L30" s="15">
        <f t="shared" si="6"/>
        <v>3.4786465319544804</v>
      </c>
      <c r="M30" s="16">
        <f t="shared" si="6"/>
        <v>10.953924248340492</v>
      </c>
    </row>
    <row r="31" spans="1:13" ht="13.5" customHeight="1">
      <c r="A31" s="11"/>
      <c r="B31" s="6"/>
      <c r="C31" s="6"/>
      <c r="D31" s="6"/>
      <c r="E31" s="6"/>
      <c r="F31" s="6"/>
      <c r="G31" s="7"/>
      <c r="H31" s="9"/>
      <c r="I31" s="9"/>
      <c r="J31" s="9"/>
      <c r="K31" s="9"/>
      <c r="L31" s="9"/>
      <c r="M31" s="10"/>
    </row>
    <row r="32" spans="1:13" ht="15" customHeight="1">
      <c r="A32" s="17" t="s">
        <v>58</v>
      </c>
      <c r="B32" s="6">
        <v>395396</v>
      </c>
      <c r="C32" s="6">
        <v>11885</v>
      </c>
      <c r="D32" s="6">
        <v>383511</v>
      </c>
      <c r="E32" s="6">
        <v>130183</v>
      </c>
      <c r="F32" s="6">
        <v>169465</v>
      </c>
      <c r="G32" s="7">
        <v>83863</v>
      </c>
      <c r="H32" s="9">
        <v>477825</v>
      </c>
      <c r="I32" s="9">
        <v>20261</v>
      </c>
      <c r="J32" s="9">
        <v>457564</v>
      </c>
      <c r="K32" s="9">
        <v>216583</v>
      </c>
      <c r="L32" s="9">
        <v>180828</v>
      </c>
      <c r="M32" s="10">
        <v>60153</v>
      </c>
    </row>
    <row r="33" spans="1:13" ht="15" customHeight="1">
      <c r="A33" s="169" t="s">
        <v>12</v>
      </c>
      <c r="B33" s="6">
        <f>B32/B32*100</f>
        <v>100</v>
      </c>
      <c r="C33" s="12">
        <f>C32/B32*100</f>
        <v>3.0058473024512136</v>
      </c>
      <c r="D33" s="12">
        <f>D32/B32*100</f>
        <v>96.99415269754878</v>
      </c>
      <c r="E33" s="12">
        <f>E32/D32*100</f>
        <v>33.94504981604178</v>
      </c>
      <c r="F33" s="12">
        <f>F32/D32*100</f>
        <v>44.18778079377124</v>
      </c>
      <c r="G33" s="13">
        <f>G32/D32*100</f>
        <v>21.867169390186984</v>
      </c>
      <c r="H33" s="14">
        <f>H32/H32*100</f>
        <v>100</v>
      </c>
      <c r="I33" s="15">
        <f>I32/H32*100</f>
        <v>4.240255323601737</v>
      </c>
      <c r="J33" s="15">
        <f>J32/H32*100</f>
        <v>95.75974467639826</v>
      </c>
      <c r="K33" s="15">
        <f>K32/J32*100</f>
        <v>47.333924871711936</v>
      </c>
      <c r="L33" s="15">
        <f>L32/J32*100</f>
        <v>39.51971746028971</v>
      </c>
      <c r="M33" s="16">
        <f>M32/J32*100</f>
        <v>13.146357667998357</v>
      </c>
    </row>
    <row r="34" spans="1:13" ht="15" customHeight="1">
      <c r="A34" s="169" t="s">
        <v>17</v>
      </c>
      <c r="B34" s="12">
        <f aca="true" t="shared" si="7" ref="B34:M34">+B32/B7</f>
        <v>1.2328616773823406</v>
      </c>
      <c r="C34" s="12">
        <f t="shared" si="7"/>
        <v>0.08954065680727476</v>
      </c>
      <c r="D34" s="12">
        <f t="shared" si="7"/>
        <v>2.040158313872147</v>
      </c>
      <c r="E34" s="12">
        <f t="shared" si="7"/>
        <v>0.9333586658827916</v>
      </c>
      <c r="F34" s="12">
        <f t="shared" si="7"/>
        <v>4.092566653786708</v>
      </c>
      <c r="G34" s="13">
        <f t="shared" si="7"/>
        <v>11.820014094432699</v>
      </c>
      <c r="H34" s="15">
        <f t="shared" si="7"/>
        <v>0.9451063930788127</v>
      </c>
      <c r="I34" s="15">
        <f t="shared" si="7"/>
        <v>0.08998330106056031</v>
      </c>
      <c r="J34" s="15">
        <f t="shared" si="7"/>
        <v>1.6317444920724358</v>
      </c>
      <c r="K34" s="15">
        <f t="shared" si="7"/>
        <v>0.9454882786921028</v>
      </c>
      <c r="L34" s="15">
        <f t="shared" si="7"/>
        <v>3.912163039245381</v>
      </c>
      <c r="M34" s="16">
        <f t="shared" si="7"/>
        <v>11.744045294806716</v>
      </c>
    </row>
    <row r="35" spans="1:13" ht="13.5" customHeight="1">
      <c r="A35" s="27"/>
      <c r="B35" s="19"/>
      <c r="C35" s="19"/>
      <c r="D35" s="19"/>
      <c r="E35" s="19"/>
      <c r="F35" s="19"/>
      <c r="G35" s="19"/>
      <c r="H35" s="120"/>
      <c r="I35" s="9"/>
      <c r="J35" s="9"/>
      <c r="K35" s="9"/>
      <c r="L35" s="9"/>
      <c r="M35" s="10"/>
    </row>
    <row r="36" spans="1:13" ht="15" customHeight="1">
      <c r="A36" s="44" t="s">
        <v>81</v>
      </c>
      <c r="B36" s="6">
        <v>29217</v>
      </c>
      <c r="C36" s="6">
        <v>7947</v>
      </c>
      <c r="D36" s="6">
        <v>21270</v>
      </c>
      <c r="E36" s="6">
        <v>12545</v>
      </c>
      <c r="F36" s="6">
        <v>6760</v>
      </c>
      <c r="G36" s="7">
        <v>1965</v>
      </c>
      <c r="H36" s="9">
        <v>45345</v>
      </c>
      <c r="I36" s="9">
        <v>14524</v>
      </c>
      <c r="J36" s="9">
        <v>30821</v>
      </c>
      <c r="K36" s="9">
        <v>21496</v>
      </c>
      <c r="L36" s="9">
        <v>7900</v>
      </c>
      <c r="M36" s="10">
        <v>1425</v>
      </c>
    </row>
    <row r="37" spans="1:13" ht="15" customHeight="1">
      <c r="A37" s="169" t="s">
        <v>12</v>
      </c>
      <c r="B37" s="6">
        <f>B36/B36*100</f>
        <v>100</v>
      </c>
      <c r="C37" s="12">
        <f>C36/B36*100</f>
        <v>27.199917856042717</v>
      </c>
      <c r="D37" s="12">
        <f>D36/B36*100</f>
        <v>72.80008214395728</v>
      </c>
      <c r="E37" s="12">
        <f>E36/D36*100</f>
        <v>58.979783732957216</v>
      </c>
      <c r="F37" s="12">
        <f>F36/D36*100</f>
        <v>31.781852374236014</v>
      </c>
      <c r="G37" s="13">
        <f>G36/D36*100</f>
        <v>9.23836389280677</v>
      </c>
      <c r="H37" s="14">
        <f>H36/H36*100</f>
        <v>100</v>
      </c>
      <c r="I37" s="15">
        <f>I36/H36*100</f>
        <v>32.029992281398165</v>
      </c>
      <c r="J37" s="15">
        <f>J36/H36*100</f>
        <v>67.97000771860183</v>
      </c>
      <c r="K37" s="15">
        <f>K36/J36*100</f>
        <v>69.7446546186042</v>
      </c>
      <c r="L37" s="15">
        <f>L36/J36*100</f>
        <v>25.631874371370174</v>
      </c>
      <c r="M37" s="16">
        <f>M36/J36*100</f>
        <v>4.623471010025631</v>
      </c>
    </row>
    <row r="38" spans="1:13" ht="15" customHeight="1">
      <c r="A38" s="169" t="s">
        <v>18</v>
      </c>
      <c r="B38" s="12">
        <f aca="true" t="shared" si="8" ref="B38:M38">+B36/B32*100</f>
        <v>7.389300852815911</v>
      </c>
      <c r="C38" s="12">
        <f t="shared" si="8"/>
        <v>66.86579722339083</v>
      </c>
      <c r="D38" s="12">
        <f t="shared" si="8"/>
        <v>5.546125143737728</v>
      </c>
      <c r="E38" s="12">
        <f t="shared" si="8"/>
        <v>9.636434864767288</v>
      </c>
      <c r="F38" s="12">
        <f t="shared" si="8"/>
        <v>3.98902428230018</v>
      </c>
      <c r="G38" s="13">
        <f t="shared" si="8"/>
        <v>2.3431072105696193</v>
      </c>
      <c r="H38" s="15">
        <f t="shared" si="8"/>
        <v>9.489876000627845</v>
      </c>
      <c r="I38" s="15">
        <f t="shared" si="8"/>
        <v>71.68451705246532</v>
      </c>
      <c r="J38" s="15">
        <f t="shared" si="8"/>
        <v>6.735888312891748</v>
      </c>
      <c r="K38" s="15">
        <f t="shared" si="8"/>
        <v>9.925063370624656</v>
      </c>
      <c r="L38" s="15">
        <f t="shared" si="8"/>
        <v>4.368792443648108</v>
      </c>
      <c r="M38" s="16">
        <f t="shared" si="8"/>
        <v>2.3689591541569</v>
      </c>
    </row>
    <row r="39" spans="1:13" ht="15" customHeight="1">
      <c r="A39" s="169" t="s">
        <v>17</v>
      </c>
      <c r="B39" s="12">
        <f aca="true" t="shared" si="9" ref="B39:M39">+B36/B7</f>
        <v>0.09109985844085385</v>
      </c>
      <c r="C39" s="12">
        <f t="shared" si="9"/>
        <v>0.05987207401324463</v>
      </c>
      <c r="D39" s="12">
        <f t="shared" si="9"/>
        <v>0.11314973321771882</v>
      </c>
      <c r="E39" s="12">
        <f t="shared" si="9"/>
        <v>0.08994249989245616</v>
      </c>
      <c r="F39" s="12">
        <f t="shared" si="9"/>
        <v>0.1632534775888717</v>
      </c>
      <c r="G39" s="13">
        <f t="shared" si="9"/>
        <v>0.2769556025369979</v>
      </c>
      <c r="H39" s="15">
        <f t="shared" si="9"/>
        <v>0.08968942477718572</v>
      </c>
      <c r="I39" s="15">
        <f t="shared" si="9"/>
        <v>0.06450409479312856</v>
      </c>
      <c r="J39" s="15">
        <f t="shared" si="9"/>
        <v>0.10991248653776202</v>
      </c>
      <c r="K39" s="15">
        <f t="shared" si="9"/>
        <v>0.09384031082201948</v>
      </c>
      <c r="L39" s="15">
        <f t="shared" si="9"/>
        <v>0.17091428324174635</v>
      </c>
      <c r="M39" s="16">
        <f t="shared" si="9"/>
        <v>0.2782116360796564</v>
      </c>
    </row>
    <row r="40" spans="1:13" ht="13.5" customHeight="1">
      <c r="A40" s="31"/>
      <c r="B40" s="6"/>
      <c r="C40" s="6"/>
      <c r="D40" s="6"/>
      <c r="E40" s="6"/>
      <c r="F40" s="6"/>
      <c r="G40" s="7"/>
      <c r="H40" s="9"/>
      <c r="I40" s="9"/>
      <c r="J40" s="9"/>
      <c r="K40" s="9"/>
      <c r="L40" s="9"/>
      <c r="M40" s="10"/>
    </row>
    <row r="41" spans="1:13" ht="15" customHeight="1">
      <c r="A41" s="30" t="s">
        <v>59</v>
      </c>
      <c r="B41" s="6">
        <v>346372</v>
      </c>
      <c r="C41" s="6">
        <v>144</v>
      </c>
      <c r="D41" s="6">
        <v>346228</v>
      </c>
      <c r="E41" s="6">
        <v>112093</v>
      </c>
      <c r="F41" s="6">
        <v>156352</v>
      </c>
      <c r="G41" s="7">
        <v>77783</v>
      </c>
      <c r="H41" s="9">
        <v>401138</v>
      </c>
      <c r="I41" s="9">
        <v>327</v>
      </c>
      <c r="J41" s="9">
        <v>400811</v>
      </c>
      <c r="K41" s="9">
        <v>185367</v>
      </c>
      <c r="L41" s="9">
        <v>162744</v>
      </c>
      <c r="M41" s="10">
        <v>52700</v>
      </c>
    </row>
    <row r="42" spans="1:13" ht="15" customHeight="1">
      <c r="A42" s="169" t="s">
        <v>12</v>
      </c>
      <c r="B42" s="6">
        <f>B41/B41*100</f>
        <v>100</v>
      </c>
      <c r="C42" s="12">
        <f>C41/B41*100</f>
        <v>0.041573799267839204</v>
      </c>
      <c r="D42" s="12">
        <f>D41/B41*100</f>
        <v>99.95842620073216</v>
      </c>
      <c r="E42" s="12">
        <f>E41/D41*100</f>
        <v>32.37548667352149</v>
      </c>
      <c r="F42" s="12">
        <f>F41/D41*100</f>
        <v>45.15868156243862</v>
      </c>
      <c r="G42" s="13">
        <f>G41/D41*100</f>
        <v>22.46583176403988</v>
      </c>
      <c r="H42" s="14">
        <f>H41/H41*100</f>
        <v>100</v>
      </c>
      <c r="I42" s="15">
        <f>I41/H41*100</f>
        <v>0.08151808105938604</v>
      </c>
      <c r="J42" s="15">
        <f>J41/H41*100</f>
        <v>99.91848191894061</v>
      </c>
      <c r="K42" s="15">
        <f>K41/J41*100</f>
        <v>46.24798221605694</v>
      </c>
      <c r="L42" s="15">
        <f>L41/J41*100</f>
        <v>40.60367604681508</v>
      </c>
      <c r="M42" s="16">
        <f>M41/J41*100</f>
        <v>13.148341737127971</v>
      </c>
    </row>
    <row r="43" spans="1:13" ht="15" customHeight="1">
      <c r="A43" s="169" t="s">
        <v>16</v>
      </c>
      <c r="B43" s="12">
        <f aca="true" t="shared" si="10" ref="B43:M43">+B41/B32*100</f>
        <v>87.60129085777297</v>
      </c>
      <c r="C43" s="12">
        <f t="shared" si="10"/>
        <v>1.2116112747160286</v>
      </c>
      <c r="D43" s="12">
        <f t="shared" si="10"/>
        <v>90.27850570127063</v>
      </c>
      <c r="E43" s="12">
        <f t="shared" si="10"/>
        <v>86.10417642856594</v>
      </c>
      <c r="F43" s="12">
        <f t="shared" si="10"/>
        <v>92.26211902162689</v>
      </c>
      <c r="G43" s="13">
        <f t="shared" si="10"/>
        <v>92.75008048841563</v>
      </c>
      <c r="H43" s="15">
        <f t="shared" si="10"/>
        <v>83.9508188144195</v>
      </c>
      <c r="I43" s="15">
        <f t="shared" si="10"/>
        <v>1.6139381076945858</v>
      </c>
      <c r="J43" s="15">
        <f t="shared" si="10"/>
        <v>87.59670778295495</v>
      </c>
      <c r="K43" s="15">
        <f t="shared" si="10"/>
        <v>85.58704976844905</v>
      </c>
      <c r="L43" s="15">
        <f t="shared" si="10"/>
        <v>89.99933638595793</v>
      </c>
      <c r="M43" s="16">
        <f t="shared" si="10"/>
        <v>87.60992801689027</v>
      </c>
    </row>
    <row r="44" spans="1:13" ht="15" customHeight="1" thickBot="1">
      <c r="A44" s="170" t="s">
        <v>17</v>
      </c>
      <c r="B44" s="125">
        <f aca="true" t="shared" si="11" ref="B44:M44">+B41/B7</f>
        <v>1.0800027438777229</v>
      </c>
      <c r="C44" s="125">
        <f t="shared" si="11"/>
        <v>0.0010848846933317262</v>
      </c>
      <c r="D44" s="125">
        <f t="shared" si="11"/>
        <v>1.8418244397040127</v>
      </c>
      <c r="E44" s="125">
        <f t="shared" si="11"/>
        <v>0.8036607923830281</v>
      </c>
      <c r="F44" s="125">
        <f t="shared" si="11"/>
        <v>3.7758887171561053</v>
      </c>
      <c r="G44" s="125">
        <f t="shared" si="11"/>
        <v>10.9630725863284</v>
      </c>
      <c r="H44" s="126">
        <f>+H41/H7</f>
        <v>0.7934245556570895</v>
      </c>
      <c r="I44" s="127">
        <f t="shared" si="11"/>
        <v>0.001452274786377929</v>
      </c>
      <c r="J44" s="127">
        <f t="shared" si="11"/>
        <v>1.4293544544851542</v>
      </c>
      <c r="K44" s="127">
        <f t="shared" si="11"/>
        <v>0.8092155236390624</v>
      </c>
      <c r="L44" s="127">
        <f t="shared" si="11"/>
        <v>3.520920773657566</v>
      </c>
      <c r="M44" s="128">
        <f t="shared" si="11"/>
        <v>10.288949629051151</v>
      </c>
    </row>
    <row r="45" spans="1:13" ht="15" customHeight="1">
      <c r="A45" s="180" t="s">
        <v>61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</row>
    <row r="46" spans="1:13" ht="15" customHeight="1">
      <c r="A46" s="44" t="s">
        <v>19</v>
      </c>
      <c r="B46" s="39"/>
      <c r="C46" s="39"/>
      <c r="D46" s="6">
        <v>592469</v>
      </c>
      <c r="E46" s="6">
        <v>198495</v>
      </c>
      <c r="F46" s="6">
        <v>267866</v>
      </c>
      <c r="G46" s="7">
        <v>126108</v>
      </c>
      <c r="H46" s="41" t="s">
        <v>33</v>
      </c>
      <c r="I46" s="41" t="s">
        <v>33</v>
      </c>
      <c r="J46" s="9">
        <v>669096</v>
      </c>
      <c r="K46" s="9">
        <v>322477</v>
      </c>
      <c r="L46" s="9">
        <v>266349</v>
      </c>
      <c r="M46" s="10">
        <v>80270</v>
      </c>
    </row>
    <row r="47" spans="1:13" ht="15" customHeight="1">
      <c r="A47" s="169" t="s">
        <v>8</v>
      </c>
      <c r="B47" s="39"/>
      <c r="C47" s="39"/>
      <c r="D47" s="6">
        <f>+D46/$D$46*100</f>
        <v>100</v>
      </c>
      <c r="E47" s="12">
        <f>+E46/$D$46*100</f>
        <v>33.503018723342485</v>
      </c>
      <c r="F47" s="12">
        <f>+F46/$D$46*100</f>
        <v>45.21181698958089</v>
      </c>
      <c r="G47" s="13">
        <f>+G46/$D$46*100</f>
        <v>21.285164287076626</v>
      </c>
      <c r="H47" s="41"/>
      <c r="I47" s="41"/>
      <c r="J47" s="9">
        <v>100</v>
      </c>
      <c r="K47" s="98">
        <f>K46*100/J46</f>
        <v>48.19592405275177</v>
      </c>
      <c r="L47" s="98">
        <f>L46*100/J46</f>
        <v>39.80729222712436</v>
      </c>
      <c r="M47" s="99">
        <f>M46*100/J46</f>
        <v>11.996783720123869</v>
      </c>
    </row>
    <row r="48" spans="1:13" ht="15" customHeight="1">
      <c r="A48" s="31"/>
      <c r="B48" s="43"/>
      <c r="C48" s="43"/>
      <c r="D48" s="6"/>
      <c r="E48" s="6"/>
      <c r="F48" s="6"/>
      <c r="G48" s="7"/>
      <c r="H48" s="9"/>
      <c r="I48" s="9"/>
      <c r="J48" s="9"/>
      <c r="K48" s="9"/>
      <c r="L48" s="9"/>
      <c r="M48" s="10"/>
    </row>
    <row r="49" spans="1:13" ht="15" customHeight="1">
      <c r="A49" s="25" t="s">
        <v>77</v>
      </c>
      <c r="B49" s="46"/>
      <c r="C49" s="46"/>
      <c r="D49" s="147">
        <v>178.1</v>
      </c>
      <c r="E49" s="147">
        <v>186.5</v>
      </c>
      <c r="F49" s="147">
        <v>177.1</v>
      </c>
      <c r="G49" s="148">
        <v>168.2</v>
      </c>
      <c r="H49" s="149"/>
      <c r="I49" s="149"/>
      <c r="J49" s="150">
        <v>173.54</v>
      </c>
      <c r="K49" s="150">
        <v>181.66</v>
      </c>
      <c r="L49" s="150">
        <v>168.94</v>
      </c>
      <c r="M49" s="118">
        <v>159.34</v>
      </c>
    </row>
    <row r="50" spans="1:13" ht="15" customHeight="1">
      <c r="A50" s="47"/>
      <c r="B50" s="43"/>
      <c r="C50" s="43"/>
      <c r="D50" s="19"/>
      <c r="E50" s="19"/>
      <c r="F50" s="19"/>
      <c r="G50" s="20"/>
      <c r="H50" s="9"/>
      <c r="I50" s="9"/>
      <c r="J50" s="9"/>
      <c r="K50" s="9"/>
      <c r="L50" s="9"/>
      <c r="M50" s="10"/>
    </row>
    <row r="51" spans="1:13" ht="15" customHeight="1">
      <c r="A51" s="44" t="s">
        <v>20</v>
      </c>
      <c r="B51" s="6"/>
      <c r="C51" s="6"/>
      <c r="D51" s="6"/>
      <c r="E51" s="6"/>
      <c r="F51" s="6"/>
      <c r="G51" s="7"/>
      <c r="H51" s="9"/>
      <c r="I51" s="9"/>
      <c r="J51" s="9"/>
      <c r="K51" s="9"/>
      <c r="L51" s="9"/>
      <c r="M51" s="10"/>
    </row>
    <row r="52" spans="1:13" ht="15" customHeight="1">
      <c r="A52" s="169" t="s">
        <v>21</v>
      </c>
      <c r="B52" s="39"/>
      <c r="C52" s="39"/>
      <c r="D52" s="6">
        <v>116006</v>
      </c>
      <c r="E52" s="6">
        <v>80161</v>
      </c>
      <c r="F52" s="6">
        <v>30728</v>
      </c>
      <c r="G52" s="7">
        <v>5117</v>
      </c>
      <c r="H52" s="41"/>
      <c r="I52" s="41"/>
      <c r="J52" s="9">
        <v>196480</v>
      </c>
      <c r="K52" s="9">
        <v>156301</v>
      </c>
      <c r="L52" s="9">
        <v>36355</v>
      </c>
      <c r="M52" s="10">
        <v>3824</v>
      </c>
    </row>
    <row r="53" spans="1:13" ht="15" customHeight="1">
      <c r="A53" s="169" t="s">
        <v>22</v>
      </c>
      <c r="B53" s="39"/>
      <c r="C53" s="39"/>
      <c r="D53" s="12">
        <f>+D52/D7*100</f>
        <v>61.71155595512312</v>
      </c>
      <c r="E53" s="12">
        <f>+E52/E7*100</f>
        <v>57.47214614491174</v>
      </c>
      <c r="F53" s="12">
        <f>+F52/F7*100</f>
        <v>74.20788253477589</v>
      </c>
      <c r="G53" s="13">
        <f>+G52/G7*100</f>
        <v>72.12121212121212</v>
      </c>
      <c r="H53" s="41"/>
      <c r="I53" s="41"/>
      <c r="J53" s="15">
        <f>+J52/J7*100</f>
        <v>70.06782828246807</v>
      </c>
      <c r="K53" s="15">
        <f>+K52/K7*100</f>
        <v>68.23285458593443</v>
      </c>
      <c r="L53" s="15">
        <f>+L52/L7*100</f>
        <v>78.65302237029985</v>
      </c>
      <c r="M53" s="16">
        <f>+M52/M7*100</f>
        <v>74.6583365872706</v>
      </c>
    </row>
    <row r="54" spans="1:13" ht="15" customHeight="1">
      <c r="A54" s="169" t="s">
        <v>23</v>
      </c>
      <c r="B54" s="39"/>
      <c r="C54" s="39"/>
      <c r="D54" s="6">
        <v>143553</v>
      </c>
      <c r="E54" s="6">
        <v>50570</v>
      </c>
      <c r="F54" s="6">
        <v>64386</v>
      </c>
      <c r="G54" s="7">
        <v>28597</v>
      </c>
      <c r="H54" s="41"/>
      <c r="I54" s="41"/>
      <c r="J54" s="9">
        <v>245912</v>
      </c>
      <c r="K54" s="9">
        <v>117580</v>
      </c>
      <c r="L54" s="9">
        <v>99229</v>
      </c>
      <c r="M54" s="10">
        <v>29103</v>
      </c>
    </row>
    <row r="55" spans="1:13" ht="15" customHeight="1">
      <c r="A55" s="169" t="s">
        <v>24</v>
      </c>
      <c r="B55" s="39"/>
      <c r="C55" s="39"/>
      <c r="D55" s="12">
        <f>+D54/D41*100</f>
        <v>41.46198458819044</v>
      </c>
      <c r="E55" s="12">
        <f>+E54/E41*100</f>
        <v>45.114324712515504</v>
      </c>
      <c r="F55" s="12">
        <f>+F54/F41*100</f>
        <v>41.180157593123205</v>
      </c>
      <c r="G55" s="13">
        <f>+G54/G41*100</f>
        <v>36.7651029145186</v>
      </c>
      <c r="H55" s="41"/>
      <c r="I55" s="41"/>
      <c r="J55" s="15">
        <f>+J54/J41*100</f>
        <v>61.35360556471754</v>
      </c>
      <c r="K55" s="15">
        <f>+K54/K41*100</f>
        <v>63.43092351928876</v>
      </c>
      <c r="L55" s="15">
        <f>+L54/L41*100</f>
        <v>60.97244752494716</v>
      </c>
      <c r="M55" s="16">
        <f>+M54/M41*100</f>
        <v>55.223908918406075</v>
      </c>
    </row>
    <row r="56" spans="1:13" ht="15" customHeight="1">
      <c r="A56" s="11"/>
      <c r="B56" s="43"/>
      <c r="C56" s="43"/>
      <c r="D56" s="12"/>
      <c r="E56" s="12"/>
      <c r="F56" s="12"/>
      <c r="G56" s="12"/>
      <c r="H56" s="120"/>
      <c r="I56" s="8"/>
      <c r="J56" s="8"/>
      <c r="K56" s="8"/>
      <c r="L56" s="8"/>
      <c r="M56" s="10"/>
    </row>
    <row r="57" spans="1:13" ht="15" customHeight="1">
      <c r="A57" s="133" t="s">
        <v>80</v>
      </c>
      <c r="B57" s="19"/>
      <c r="C57" s="19"/>
      <c r="D57" s="19"/>
      <c r="E57" s="19"/>
      <c r="F57" s="19"/>
      <c r="G57" s="20"/>
      <c r="H57" s="9"/>
      <c r="I57" s="9"/>
      <c r="J57" s="9"/>
      <c r="K57" s="9"/>
      <c r="L57" s="9"/>
      <c r="M57" s="10"/>
    </row>
    <row r="58" spans="1:13" ht="15" customHeight="1">
      <c r="A58" s="48" t="s">
        <v>36</v>
      </c>
      <c r="B58" s="19"/>
      <c r="C58" s="19"/>
      <c r="D58" s="19"/>
      <c r="E58" s="19"/>
      <c r="F58" s="19"/>
      <c r="G58" s="20"/>
      <c r="H58" s="9"/>
      <c r="I58" s="9"/>
      <c r="J58" s="9"/>
      <c r="K58" s="9"/>
      <c r="L58" s="9"/>
      <c r="M58" s="10"/>
    </row>
    <row r="59" spans="1:13" ht="15" customHeight="1">
      <c r="A59" s="169" t="s">
        <v>21</v>
      </c>
      <c r="B59" s="6">
        <v>123457</v>
      </c>
      <c r="C59" s="6">
        <v>19493</v>
      </c>
      <c r="D59" s="6">
        <v>103964</v>
      </c>
      <c r="E59" s="6">
        <v>64885</v>
      </c>
      <c r="F59" s="6">
        <v>32831</v>
      </c>
      <c r="G59" s="7">
        <v>6248</v>
      </c>
      <c r="H59" s="9">
        <v>181620</v>
      </c>
      <c r="I59" s="9">
        <v>39963</v>
      </c>
      <c r="J59" s="9">
        <v>141657</v>
      </c>
      <c r="K59" s="9">
        <v>106151</v>
      </c>
      <c r="L59" s="9">
        <v>31612</v>
      </c>
      <c r="M59" s="10">
        <v>3894</v>
      </c>
    </row>
    <row r="60" spans="1:13" ht="15" customHeight="1">
      <c r="A60" s="169" t="s">
        <v>10</v>
      </c>
      <c r="B60" s="12">
        <f aca="true" t="shared" si="12" ref="B60:G60">+B59/B7*100</f>
        <v>38.4944218213112</v>
      </c>
      <c r="C60" s="12">
        <f t="shared" si="12"/>
        <v>14.685873143830094</v>
      </c>
      <c r="D60" s="12">
        <f t="shared" si="12"/>
        <v>55.30558939467286</v>
      </c>
      <c r="E60" s="12">
        <f t="shared" si="12"/>
        <v>46.51988127159839</v>
      </c>
      <c r="F60" s="12">
        <f t="shared" si="12"/>
        <v>79.2866112828439</v>
      </c>
      <c r="G60" s="13">
        <f t="shared" si="12"/>
        <v>88.06201550387597</v>
      </c>
      <c r="H60" s="15">
        <v>52.14</v>
      </c>
      <c r="I60" s="15">
        <f>+I59/I7*100</f>
        <v>17.748396724165495</v>
      </c>
      <c r="J60" s="15">
        <f>+J59/J7*100</f>
        <v>50.517092584535725</v>
      </c>
      <c r="K60" s="15">
        <f>+K59/K7*100</f>
        <v>46.339983411184356</v>
      </c>
      <c r="L60" s="15">
        <f>+L59/L7*100</f>
        <v>68.39167495997577</v>
      </c>
      <c r="M60" s="16">
        <f>+M59/M7*100</f>
        <v>76.02499023818821</v>
      </c>
    </row>
    <row r="61" spans="1:13" ht="15" customHeight="1">
      <c r="A61" s="169" t="s">
        <v>25</v>
      </c>
      <c r="B61" s="6">
        <v>342609</v>
      </c>
      <c r="C61" s="6">
        <v>34639</v>
      </c>
      <c r="D61" s="6">
        <v>307970</v>
      </c>
      <c r="E61" s="6">
        <v>153675</v>
      </c>
      <c r="F61" s="6">
        <v>118180</v>
      </c>
      <c r="G61" s="7">
        <v>36115</v>
      </c>
      <c r="H61" s="9">
        <v>424672</v>
      </c>
      <c r="I61" s="9">
        <v>70449</v>
      </c>
      <c r="J61" s="9">
        <v>354223</v>
      </c>
      <c r="K61" s="9">
        <v>229879</v>
      </c>
      <c r="L61" s="9">
        <v>104898</v>
      </c>
      <c r="M61" s="10">
        <v>19446</v>
      </c>
    </row>
    <row r="62" spans="1:13" ht="15" customHeight="1">
      <c r="A62" s="169" t="s">
        <v>8</v>
      </c>
      <c r="B62" s="6">
        <f>B61/B61*100</f>
        <v>100</v>
      </c>
      <c r="C62" s="12">
        <f>C61/B61*100</f>
        <v>10.110359039021159</v>
      </c>
      <c r="D62" s="12">
        <f>D61/B61*100</f>
        <v>89.88964096097885</v>
      </c>
      <c r="E62" s="12">
        <f>E61/D61*100</f>
        <v>49.89934084488749</v>
      </c>
      <c r="F62" s="12">
        <f>F61/D61*100</f>
        <v>38.373867584504985</v>
      </c>
      <c r="G62" s="13">
        <f>G61/D61*100</f>
        <v>11.726791570607526</v>
      </c>
      <c r="H62" s="14">
        <f>H61/H61*100</f>
        <v>100</v>
      </c>
      <c r="I62" s="15">
        <f>I61/H61*100</f>
        <v>16.589038128249566</v>
      </c>
      <c r="J62" s="15">
        <f>J61/H61*100</f>
        <v>83.41096187175043</v>
      </c>
      <c r="K62" s="15">
        <f>K61/J61*100</f>
        <v>64.89668937364316</v>
      </c>
      <c r="L62" s="15">
        <f>L61/J61*100</f>
        <v>29.61354852734012</v>
      </c>
      <c r="M62" s="16">
        <f>M61/J61*100</f>
        <v>5.489762099016722</v>
      </c>
    </row>
    <row r="63" spans="1:13" ht="13.5" customHeight="1">
      <c r="A63" s="169" t="s">
        <v>26</v>
      </c>
      <c r="B63" s="12">
        <f aca="true" t="shared" si="13" ref="B63:M63">+B61/B7</f>
        <v>1.0682695485697538</v>
      </c>
      <c r="C63" s="12">
        <f t="shared" si="13"/>
        <v>0.26096750619665043</v>
      </c>
      <c r="D63" s="12">
        <f t="shared" si="13"/>
        <v>1.6383038711359126</v>
      </c>
      <c r="E63" s="12">
        <f t="shared" si="13"/>
        <v>1.1017866616957512</v>
      </c>
      <c r="F63" s="12">
        <f t="shared" si="13"/>
        <v>2.8540378670788256</v>
      </c>
      <c r="G63" s="13">
        <f t="shared" si="13"/>
        <v>5.0902043692741366</v>
      </c>
      <c r="H63" s="15">
        <f t="shared" si="13"/>
        <v>0.8399732583300697</v>
      </c>
      <c r="I63" s="15">
        <f t="shared" si="13"/>
        <v>0.31287861292213676</v>
      </c>
      <c r="J63" s="15">
        <f t="shared" si="13"/>
        <v>1.2632143901517043</v>
      </c>
      <c r="K63" s="15">
        <f t="shared" si="13"/>
        <v>1.0035316715414502</v>
      </c>
      <c r="L63" s="15">
        <f t="shared" si="13"/>
        <v>2.2694387953788238</v>
      </c>
      <c r="M63" s="16">
        <f t="shared" si="13"/>
        <v>3.7965638422491215</v>
      </c>
    </row>
    <row r="64" spans="1:13" ht="19.5" customHeight="1">
      <c r="A64" s="30" t="s">
        <v>27</v>
      </c>
      <c r="B64" s="19"/>
      <c r="C64" s="19"/>
      <c r="D64" s="19"/>
      <c r="E64" s="19"/>
      <c r="F64" s="19"/>
      <c r="G64" s="20"/>
      <c r="H64" s="9"/>
      <c r="I64" s="9"/>
      <c r="J64" s="9"/>
      <c r="K64" s="9"/>
      <c r="L64" s="9"/>
      <c r="M64" s="10"/>
    </row>
    <row r="65" spans="1:13" ht="15" customHeight="1">
      <c r="A65" s="169" t="s">
        <v>28</v>
      </c>
      <c r="B65" s="6">
        <v>114148</v>
      </c>
      <c r="C65" s="6">
        <v>34618</v>
      </c>
      <c r="D65" s="6">
        <v>79530</v>
      </c>
      <c r="E65" s="6">
        <v>55652</v>
      </c>
      <c r="F65" s="6">
        <v>20034</v>
      </c>
      <c r="G65" s="7">
        <v>3844</v>
      </c>
      <c r="H65" s="9">
        <v>184790</v>
      </c>
      <c r="I65" s="9">
        <v>57882</v>
      </c>
      <c r="J65" s="9">
        <v>126908</v>
      </c>
      <c r="K65" s="9">
        <v>101435</v>
      </c>
      <c r="L65" s="9">
        <v>22842</v>
      </c>
      <c r="M65" s="10">
        <v>2631</v>
      </c>
    </row>
    <row r="66" spans="1:13" ht="15" customHeight="1">
      <c r="A66" s="169" t="s">
        <v>10</v>
      </c>
      <c r="B66" s="12">
        <f aca="true" t="shared" si="14" ref="B66:M66">+B65/B7*100</f>
        <v>35.591835716557426</v>
      </c>
      <c r="C66" s="12">
        <f t="shared" si="14"/>
        <v>26.080929384553954</v>
      </c>
      <c r="D66" s="12">
        <f t="shared" si="14"/>
        <v>42.307467244029986</v>
      </c>
      <c r="E66" s="12">
        <f t="shared" si="14"/>
        <v>39.90019931458725</v>
      </c>
      <c r="F66" s="12">
        <f t="shared" si="14"/>
        <v>48.38195517774343</v>
      </c>
      <c r="G66" s="13">
        <f t="shared" si="14"/>
        <v>54.17899929527836</v>
      </c>
      <c r="H66" s="15">
        <f t="shared" si="14"/>
        <v>36.550245461630055</v>
      </c>
      <c r="I66" s="15">
        <f t="shared" si="14"/>
        <v>25.70659608107868</v>
      </c>
      <c r="J66" s="15">
        <f t="shared" si="14"/>
        <v>45.257369460868574</v>
      </c>
      <c r="K66" s="15">
        <f t="shared" si="14"/>
        <v>44.28122407997555</v>
      </c>
      <c r="L66" s="15">
        <f t="shared" si="14"/>
        <v>49.41802604820216</v>
      </c>
      <c r="M66" s="16">
        <f t="shared" si="14"/>
        <v>51.36665365091761</v>
      </c>
    </row>
    <row r="67" spans="1:13" ht="15" customHeight="1">
      <c r="A67" s="169" t="s">
        <v>29</v>
      </c>
      <c r="B67" s="6">
        <v>283062</v>
      </c>
      <c r="C67" s="6">
        <v>74104</v>
      </c>
      <c r="D67" s="6">
        <v>208958</v>
      </c>
      <c r="E67" s="6">
        <v>135989</v>
      </c>
      <c r="F67" s="6">
        <v>58202</v>
      </c>
      <c r="G67" s="7">
        <v>14767</v>
      </c>
      <c r="H67" s="9">
        <v>505874</v>
      </c>
      <c r="I67" s="9">
        <v>140556</v>
      </c>
      <c r="J67" s="9">
        <v>365318</v>
      </c>
      <c r="K67" s="9">
        <v>281811</v>
      </c>
      <c r="L67" s="9">
        <v>73330</v>
      </c>
      <c r="M67" s="10">
        <v>10177</v>
      </c>
    </row>
    <row r="68" spans="1:17" ht="15" customHeight="1">
      <c r="A68" s="169" t="s">
        <v>12</v>
      </c>
      <c r="B68" s="6">
        <f>B67/B67*100</f>
        <v>100</v>
      </c>
      <c r="C68" s="12">
        <f>C67/B67*100</f>
        <v>26.17942358917834</v>
      </c>
      <c r="D68" s="12">
        <f>D67/B67*100</f>
        <v>73.82057641082166</v>
      </c>
      <c r="E68" s="12">
        <f>E67/D67*100</f>
        <v>65.07958537122292</v>
      </c>
      <c r="F68" s="12">
        <f>F67/D67*100</f>
        <v>27.853444232812336</v>
      </c>
      <c r="G68" s="13">
        <f>G67/D67*100</f>
        <v>7.066970395964739</v>
      </c>
      <c r="H68" s="14">
        <f>H67/H67*100</f>
        <v>100</v>
      </c>
      <c r="I68" s="15">
        <f>I67/H67*100</f>
        <v>27.78478435341607</v>
      </c>
      <c r="J68" s="15">
        <f>J67/H67*100</f>
        <v>72.21521564658393</v>
      </c>
      <c r="K68" s="15">
        <f>K67/J67*100</f>
        <v>77.14128512693051</v>
      </c>
      <c r="L68" s="15">
        <f>L67/J67*100</f>
        <v>20.072922768656348</v>
      </c>
      <c r="M68" s="16">
        <f>M67/J67*100</f>
        <v>2.7857921044131415</v>
      </c>
      <c r="Q68" s="2"/>
    </row>
    <row r="69" spans="1:17" ht="18" customHeight="1">
      <c r="A69" s="169" t="s">
        <v>37</v>
      </c>
      <c r="B69" s="12">
        <f aca="true" t="shared" si="15" ref="B69:M69">+B67/B7</f>
        <v>0.8825994499772383</v>
      </c>
      <c r="C69" s="12">
        <f t="shared" si="15"/>
        <v>0.5582937174628766</v>
      </c>
      <c r="D69" s="12">
        <f t="shared" si="15"/>
        <v>1.111591065054447</v>
      </c>
      <c r="E69" s="12">
        <f t="shared" si="15"/>
        <v>0.9749853023415879</v>
      </c>
      <c r="F69" s="12">
        <f t="shared" si="15"/>
        <v>1.405573802163833</v>
      </c>
      <c r="G69" s="13">
        <f t="shared" si="15"/>
        <v>2.081324876673714</v>
      </c>
      <c r="H69" s="15">
        <f t="shared" si="15"/>
        <v>1.000585468513266</v>
      </c>
      <c r="I69" s="15">
        <f t="shared" si="15"/>
        <v>0.6242383329484287</v>
      </c>
      <c r="J69" s="15">
        <f t="shared" si="15"/>
        <v>1.3027808882580756</v>
      </c>
      <c r="K69" s="15">
        <f t="shared" si="15"/>
        <v>1.2302396647313047</v>
      </c>
      <c r="L69" s="15">
        <f t="shared" si="15"/>
        <v>1.5864739734325646</v>
      </c>
      <c r="M69" s="16">
        <f t="shared" si="15"/>
        <v>1.9869191721983601</v>
      </c>
      <c r="Q69" s="2"/>
    </row>
    <row r="70" spans="1:13" ht="20.25" customHeight="1">
      <c r="A70" s="30" t="s">
        <v>30</v>
      </c>
      <c r="B70" s="19"/>
      <c r="C70" s="19"/>
      <c r="D70" s="19"/>
      <c r="E70" s="19"/>
      <c r="F70" s="19"/>
      <c r="G70" s="20"/>
      <c r="H70" s="9"/>
      <c r="I70" s="9"/>
      <c r="J70" s="9"/>
      <c r="K70" s="9"/>
      <c r="L70" s="9"/>
      <c r="M70" s="10"/>
    </row>
    <row r="71" spans="1:13" ht="15" customHeight="1">
      <c r="A71" s="169" t="s">
        <v>28</v>
      </c>
      <c r="B71" s="6">
        <v>235923</v>
      </c>
      <c r="C71" s="6">
        <v>80451</v>
      </c>
      <c r="D71" s="6">
        <v>155472</v>
      </c>
      <c r="E71" s="6">
        <v>112291</v>
      </c>
      <c r="F71" s="6">
        <v>36724</v>
      </c>
      <c r="G71" s="7">
        <v>6457</v>
      </c>
      <c r="H71" s="9">
        <v>267053</v>
      </c>
      <c r="I71" s="9">
        <v>87420</v>
      </c>
      <c r="J71" s="9">
        <v>179633</v>
      </c>
      <c r="K71" s="9">
        <v>143002</v>
      </c>
      <c r="L71" s="9">
        <v>32924</v>
      </c>
      <c r="M71" s="10">
        <v>3707</v>
      </c>
    </row>
    <row r="72" spans="1:13" ht="15" customHeight="1">
      <c r="A72" s="169" t="s">
        <v>31</v>
      </c>
      <c r="B72" s="12">
        <f aca="true" t="shared" si="16" ref="B72:M72">+B71/B7*100</f>
        <v>73.5618027276639</v>
      </c>
      <c r="C72" s="12">
        <f t="shared" si="16"/>
        <v>60.61115171057687</v>
      </c>
      <c r="D72" s="12">
        <f t="shared" si="16"/>
        <v>82.70623094887249</v>
      </c>
      <c r="E72" s="12">
        <f t="shared" si="16"/>
        <v>80.5080371097951</v>
      </c>
      <c r="F72" s="12">
        <f>+F71/F7*100</f>
        <v>88.68817619783617</v>
      </c>
      <c r="G72" s="13">
        <f t="shared" si="16"/>
        <v>91.0077519379845</v>
      </c>
      <c r="H72" s="15">
        <f t="shared" si="16"/>
        <v>52.82132529500888</v>
      </c>
      <c r="I72" s="15">
        <f t="shared" si="16"/>
        <v>38.82503419729619</v>
      </c>
      <c r="J72" s="15">
        <f t="shared" si="16"/>
        <v>64.05992568131406</v>
      </c>
      <c r="K72" s="15">
        <f t="shared" si="16"/>
        <v>62.427205657659236</v>
      </c>
      <c r="L72" s="15">
        <f t="shared" si="16"/>
        <v>71.23015014495262</v>
      </c>
      <c r="M72" s="16">
        <f t="shared" si="16"/>
        <v>72.37407262787974</v>
      </c>
    </row>
    <row r="73" spans="1:13" ht="15" customHeight="1">
      <c r="A73" s="169" t="s">
        <v>42</v>
      </c>
      <c r="B73" s="6">
        <v>1565247</v>
      </c>
      <c r="C73" s="6">
        <v>432752</v>
      </c>
      <c r="D73" s="6">
        <v>1132495</v>
      </c>
      <c r="E73" s="6">
        <v>727156</v>
      </c>
      <c r="F73" s="6">
        <v>324255</v>
      </c>
      <c r="G73" s="7">
        <v>81084</v>
      </c>
      <c r="H73" s="89">
        <v>1773894</v>
      </c>
      <c r="I73" s="89">
        <v>495797</v>
      </c>
      <c r="J73" s="89">
        <v>1278097</v>
      </c>
      <c r="K73" s="89">
        <v>959892</v>
      </c>
      <c r="L73" s="89">
        <v>277754</v>
      </c>
      <c r="M73" s="122">
        <v>40451</v>
      </c>
    </row>
    <row r="74" spans="1:13" ht="15" customHeight="1">
      <c r="A74" s="169" t="s">
        <v>8</v>
      </c>
      <c r="B74" s="6">
        <f>B73/B73*100</f>
        <v>100</v>
      </c>
      <c r="C74" s="12">
        <f>C73/B73*100</f>
        <v>27.6475214454971</v>
      </c>
      <c r="D74" s="12">
        <f>D73/B73*100</f>
        <v>72.3524785545029</v>
      </c>
      <c r="E74" s="12">
        <f>E73/D73*100</f>
        <v>64.20831880052451</v>
      </c>
      <c r="F74" s="12">
        <f>F73/D73*100</f>
        <v>28.631914489688697</v>
      </c>
      <c r="G74" s="13">
        <f>G73/D73*100</f>
        <v>7.1597667097867985</v>
      </c>
      <c r="H74" s="14">
        <f>H73/H73*100</f>
        <v>100</v>
      </c>
      <c r="I74" s="15">
        <f>I73/H73*100</f>
        <v>27.94964073388827</v>
      </c>
      <c r="J74" s="15">
        <f>J73/H73*100</f>
        <v>72.05035926611173</v>
      </c>
      <c r="K74" s="15">
        <f>K73/J73*100</f>
        <v>75.1032198651589</v>
      </c>
      <c r="L74" s="15">
        <f>L73/J73*100</f>
        <v>21.73184038457175</v>
      </c>
      <c r="M74" s="16">
        <f>M73/J73*100</f>
        <v>3.1649397502693457</v>
      </c>
    </row>
    <row r="75" spans="1:13" ht="16.5" customHeight="1">
      <c r="A75" s="169" t="s">
        <v>38</v>
      </c>
      <c r="B75" s="12">
        <f aca="true" t="shared" si="17" ref="B75:M75">+B73/B7</f>
        <v>4.88050724321358</v>
      </c>
      <c r="C75" s="12">
        <f t="shared" si="17"/>
        <v>3.260319588949244</v>
      </c>
      <c r="D75" s="12">
        <f t="shared" si="17"/>
        <v>6.024518435373788</v>
      </c>
      <c r="E75" s="12">
        <f t="shared" si="17"/>
        <v>5.213410000143392</v>
      </c>
      <c r="F75" s="12">
        <f t="shared" si="17"/>
        <v>7.830733191653787</v>
      </c>
      <c r="G75" s="13">
        <f t="shared" si="17"/>
        <v>11.428329809725158</v>
      </c>
      <c r="H75" s="15">
        <f t="shared" si="17"/>
        <v>3.5086455502415057</v>
      </c>
      <c r="I75" s="15">
        <f t="shared" si="17"/>
        <v>2.2019372546232967</v>
      </c>
      <c r="J75" s="15">
        <f t="shared" si="17"/>
        <v>4.557892972533469</v>
      </c>
      <c r="K75" s="15">
        <f t="shared" si="17"/>
        <v>4.190387217880997</v>
      </c>
      <c r="L75" s="15">
        <f t="shared" si="17"/>
        <v>6.009129851585825</v>
      </c>
      <c r="M75" s="16">
        <f t="shared" si="17"/>
        <v>7.897500976181179</v>
      </c>
    </row>
    <row r="76" spans="1:13" ht="18.75" customHeight="1">
      <c r="A76" s="30" t="s">
        <v>78</v>
      </c>
      <c r="B76" s="6"/>
      <c r="C76" s="6"/>
      <c r="D76" s="6"/>
      <c r="E76" s="6"/>
      <c r="F76" s="6"/>
      <c r="G76" s="7"/>
      <c r="H76" s="9"/>
      <c r="I76" s="9"/>
      <c r="J76" s="9"/>
      <c r="K76" s="9"/>
      <c r="L76" s="9"/>
      <c r="M76" s="10"/>
    </row>
    <row r="77" spans="1:13" ht="15" customHeight="1">
      <c r="A77" s="169" t="s">
        <v>28</v>
      </c>
      <c r="B77" s="6">
        <v>75438</v>
      </c>
      <c r="C77" s="6">
        <v>21898</v>
      </c>
      <c r="D77" s="6">
        <v>53540</v>
      </c>
      <c r="E77" s="6">
        <v>35984</v>
      </c>
      <c r="F77" s="6">
        <v>14636</v>
      </c>
      <c r="G77" s="7">
        <v>2920</v>
      </c>
      <c r="H77" s="9">
        <v>91147</v>
      </c>
      <c r="I77" s="9">
        <v>23875</v>
      </c>
      <c r="J77" s="9">
        <v>67272</v>
      </c>
      <c r="K77" s="9">
        <v>51306</v>
      </c>
      <c r="L77" s="9">
        <v>14334</v>
      </c>
      <c r="M77" s="10">
        <v>1632</v>
      </c>
    </row>
    <row r="78" spans="1:13" ht="15" customHeight="1">
      <c r="A78" s="169" t="s">
        <v>31</v>
      </c>
      <c r="B78" s="12">
        <f aca="true" t="shared" si="18" ref="B78:M78">+B77/B7*100</f>
        <v>23.521891778968175</v>
      </c>
      <c r="C78" s="12">
        <f t="shared" si="18"/>
        <v>16.497781260123705</v>
      </c>
      <c r="D78" s="12">
        <f t="shared" si="18"/>
        <v>28.481601864018174</v>
      </c>
      <c r="E78" s="12">
        <f t="shared" si="18"/>
        <v>25.79905074635426</v>
      </c>
      <c r="F78" s="12">
        <f t="shared" si="18"/>
        <v>35.345826893353944</v>
      </c>
      <c r="G78" s="13">
        <f t="shared" si="18"/>
        <v>41.155743481324876</v>
      </c>
      <c r="H78" s="15">
        <f t="shared" si="18"/>
        <v>18.028276546843415</v>
      </c>
      <c r="I78" s="15">
        <f t="shared" si="18"/>
        <v>10.603382423478</v>
      </c>
      <c r="J78" s="15">
        <f t="shared" si="18"/>
        <v>23.990242997853176</v>
      </c>
      <c r="K78" s="15">
        <f t="shared" si="18"/>
        <v>22.397520408608724</v>
      </c>
      <c r="L78" s="15">
        <f t="shared" si="18"/>
        <v>31.011206784648003</v>
      </c>
      <c r="M78" s="16">
        <f t="shared" si="18"/>
        <v>31.862553689964855</v>
      </c>
    </row>
    <row r="79" spans="1:13" ht="15" customHeight="1">
      <c r="A79" s="169" t="s">
        <v>32</v>
      </c>
      <c r="B79" s="6">
        <v>304014</v>
      </c>
      <c r="C79" s="6">
        <v>77276</v>
      </c>
      <c r="D79" s="6">
        <v>226738</v>
      </c>
      <c r="E79" s="6">
        <v>141211</v>
      </c>
      <c r="F79" s="6">
        <v>67161</v>
      </c>
      <c r="G79" s="7">
        <v>18366</v>
      </c>
      <c r="H79" s="9">
        <v>452942</v>
      </c>
      <c r="I79" s="9">
        <v>109418</v>
      </c>
      <c r="J79" s="9">
        <v>343524</v>
      </c>
      <c r="K79" s="9">
        <v>250045</v>
      </c>
      <c r="L79" s="9">
        <v>81743</v>
      </c>
      <c r="M79" s="10">
        <v>11736</v>
      </c>
    </row>
    <row r="80" spans="1:13" ht="15" customHeight="1">
      <c r="A80" s="169" t="s">
        <v>8</v>
      </c>
      <c r="B80" s="6">
        <f>B79/B79*100</f>
        <v>100</v>
      </c>
      <c r="C80" s="12">
        <f>C79/B79*100</f>
        <v>25.418566250238477</v>
      </c>
      <c r="D80" s="12">
        <f>D79/B79*100</f>
        <v>74.58143374976153</v>
      </c>
      <c r="E80" s="12">
        <f>E79/D79*100</f>
        <v>62.279370903862606</v>
      </c>
      <c r="F80" s="12">
        <f>F79/D79*100</f>
        <v>29.620531185773892</v>
      </c>
      <c r="G80" s="12">
        <f>G79/D79*100</f>
        <v>8.100097910363504</v>
      </c>
      <c r="H80" s="124">
        <f>H79/H79*100</f>
        <v>100</v>
      </c>
      <c r="I80" s="15">
        <f>I79/H79*100</f>
        <v>24.15717685708104</v>
      </c>
      <c r="J80" s="15">
        <f>J79/H79*100</f>
        <v>75.84282314291896</v>
      </c>
      <c r="K80" s="15">
        <f>K79/J79*100</f>
        <v>72.7882185815256</v>
      </c>
      <c r="L80" s="15">
        <f>L79/J79*100</f>
        <v>23.79542622931731</v>
      </c>
      <c r="M80" s="16">
        <f>M79/J79*100</f>
        <v>3.4163551891570894</v>
      </c>
    </row>
    <row r="81" spans="1:13" ht="15" customHeight="1">
      <c r="A81" s="171" t="s">
        <v>39</v>
      </c>
      <c r="B81" s="33">
        <f>+B79/B7</f>
        <v>0.9479286841235494</v>
      </c>
      <c r="C81" s="33">
        <f>+C79/C7</f>
        <v>0.5821913164021004</v>
      </c>
      <c r="D81" s="33">
        <f>+D79/D7</f>
        <v>1.2061750921635697</v>
      </c>
      <c r="E81" s="33">
        <f>+E79/E7</f>
        <v>1.012424898550309</v>
      </c>
      <c r="F81" s="33">
        <f>+F79/F7</f>
        <v>1.6219329598145287</v>
      </c>
      <c r="G81" s="33">
        <v>3</v>
      </c>
      <c r="H81" s="121">
        <f aca="true" t="shared" si="19" ref="H81:M81">+H79/H7</f>
        <v>0.895889457215306</v>
      </c>
      <c r="I81" s="35">
        <f t="shared" si="19"/>
        <v>0.48594802010978666</v>
      </c>
      <c r="J81" s="35">
        <f t="shared" si="19"/>
        <v>1.2250600897244788</v>
      </c>
      <c r="K81" s="35">
        <f t="shared" si="19"/>
        <v>1.0915658968874142</v>
      </c>
      <c r="L81" s="35">
        <f t="shared" si="19"/>
        <v>1.7684868677253256</v>
      </c>
      <c r="M81" s="36">
        <f t="shared" si="19"/>
        <v>2.2912924638812964</v>
      </c>
    </row>
    <row r="82" spans="1:13" ht="15" customHeight="1">
      <c r="A82" s="181" t="s">
        <v>61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</row>
  </sheetData>
  <sheetProtection/>
  <mergeCells count="12">
    <mergeCell ref="A1:M1"/>
    <mergeCell ref="B4:G4"/>
    <mergeCell ref="H4:M4"/>
    <mergeCell ref="B5:B6"/>
    <mergeCell ref="C5:C6"/>
    <mergeCell ref="D5:G5"/>
    <mergeCell ref="A45:M45"/>
    <mergeCell ref="A82:M82"/>
    <mergeCell ref="H5:H6"/>
    <mergeCell ref="I5:I6"/>
    <mergeCell ref="J5:M5"/>
    <mergeCell ref="A4:A6"/>
  </mergeCells>
  <printOptions/>
  <pageMargins left="1" right="0.75" top="1" bottom="1" header="0.5" footer="0.5"/>
  <pageSetup firstPageNumber="21" useFirstPageNumber="1" horizontalDpi="600" verticalDpi="600" orientation="portrait" r:id="rId1"/>
  <headerFooter alignWithMargins="0">
    <oddFooter xml:space="preserve">&amp;L&amp;"Arial Narrow,Regular"&amp;9Zila Series : Pabna&amp;C&amp;"Arial Narrow,Regular"&amp;P&amp;R </oddFooter>
  </headerFooter>
  <rowBreaks count="1" manualBreakCount="1">
    <brk id="4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28">
      <selection activeCell="I22" sqref="I22"/>
    </sheetView>
  </sheetViews>
  <sheetFormatPr defaultColWidth="9.140625" defaultRowHeight="15" customHeight="1"/>
  <cols>
    <col min="1" max="1" width="19.00390625" style="1" customWidth="1"/>
    <col min="2" max="2" width="6.8515625" style="1" customWidth="1"/>
    <col min="3" max="3" width="6.57421875" style="1" customWidth="1"/>
    <col min="4" max="5" width="4.7109375" style="1" customWidth="1"/>
    <col min="6" max="6" width="6.421875" style="1" customWidth="1"/>
    <col min="7" max="7" width="4.421875" style="1" customWidth="1"/>
    <col min="8" max="8" width="6.57421875" style="1" customWidth="1"/>
    <col min="9" max="9" width="6.8515625" style="1" customWidth="1"/>
    <col min="10" max="10" width="4.57421875" style="1" customWidth="1"/>
    <col min="11" max="11" width="5.57421875" style="1" customWidth="1"/>
    <col min="12" max="12" width="5.421875" style="1" customWidth="1"/>
    <col min="13" max="13" width="5.7109375" style="1" customWidth="1"/>
    <col min="14" max="16384" width="9.140625" style="1" customWidth="1"/>
  </cols>
  <sheetData>
    <row r="1" spans="1:13" ht="15" customHeight="1">
      <c r="A1" s="186" t="s">
        <v>74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5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" customHeight="1">
      <c r="A3" s="52" t="s">
        <v>62</v>
      </c>
      <c r="B3" s="51"/>
      <c r="C3" s="51"/>
      <c r="D3" s="51"/>
      <c r="E3" s="51"/>
      <c r="F3" s="51"/>
      <c r="G3" s="51"/>
      <c r="H3" s="191" t="s">
        <v>54</v>
      </c>
      <c r="I3" s="191"/>
      <c r="J3" s="191"/>
      <c r="K3" s="191"/>
      <c r="L3" s="51" t="s">
        <v>0</v>
      </c>
      <c r="M3" s="51"/>
    </row>
    <row r="4" spans="1:13" ht="15" customHeight="1">
      <c r="A4" s="194" t="s">
        <v>1</v>
      </c>
      <c r="B4" s="195">
        <v>1996</v>
      </c>
      <c r="C4" s="195"/>
      <c r="D4" s="195"/>
      <c r="E4" s="195"/>
      <c r="F4" s="195"/>
      <c r="G4" s="195"/>
      <c r="H4" s="195">
        <v>2008</v>
      </c>
      <c r="I4" s="195"/>
      <c r="J4" s="195"/>
      <c r="K4" s="195"/>
      <c r="L4" s="195"/>
      <c r="M4" s="195"/>
    </row>
    <row r="5" spans="1:13" ht="15" customHeight="1">
      <c r="A5" s="194"/>
      <c r="B5" s="208" t="s">
        <v>55</v>
      </c>
      <c r="C5" s="196" t="s">
        <v>35</v>
      </c>
      <c r="D5" s="194" t="s">
        <v>3</v>
      </c>
      <c r="E5" s="194"/>
      <c r="F5" s="194"/>
      <c r="G5" s="194"/>
      <c r="H5" s="196" t="s">
        <v>2</v>
      </c>
      <c r="I5" s="196" t="s">
        <v>35</v>
      </c>
      <c r="J5" s="194" t="s">
        <v>3</v>
      </c>
      <c r="K5" s="194"/>
      <c r="L5" s="194"/>
      <c r="M5" s="194"/>
    </row>
    <row r="6" spans="1:13" ht="15" customHeight="1">
      <c r="A6" s="194"/>
      <c r="B6" s="209"/>
      <c r="C6" s="179"/>
      <c r="D6" s="4" t="s">
        <v>60</v>
      </c>
      <c r="E6" s="4" t="s">
        <v>4</v>
      </c>
      <c r="F6" s="4" t="s">
        <v>5</v>
      </c>
      <c r="G6" s="4" t="s">
        <v>6</v>
      </c>
      <c r="H6" s="179"/>
      <c r="I6" s="179"/>
      <c r="J6" s="4" t="s">
        <v>60</v>
      </c>
      <c r="K6" s="4" t="s">
        <v>4</v>
      </c>
      <c r="L6" s="4" t="s">
        <v>5</v>
      </c>
      <c r="M6" s="4" t="s">
        <v>6</v>
      </c>
    </row>
    <row r="7" spans="1:13" ht="15" customHeight="1">
      <c r="A7" s="25" t="s">
        <v>7</v>
      </c>
      <c r="B7" s="5">
        <v>40080</v>
      </c>
      <c r="C7" s="6">
        <v>17891</v>
      </c>
      <c r="D7" s="6">
        <v>22189</v>
      </c>
      <c r="E7" s="6">
        <v>15098</v>
      </c>
      <c r="F7" s="6">
        <v>6149</v>
      </c>
      <c r="G7" s="7">
        <v>942</v>
      </c>
      <c r="H7" s="8">
        <v>60111</v>
      </c>
      <c r="I7" s="9">
        <v>24354</v>
      </c>
      <c r="J7" s="8">
        <v>35757</v>
      </c>
      <c r="K7" s="8">
        <v>27722</v>
      </c>
      <c r="L7" s="8">
        <v>7262</v>
      </c>
      <c r="M7" s="10">
        <v>773</v>
      </c>
    </row>
    <row r="8" spans="1:13" ht="15" customHeight="1">
      <c r="A8" s="169" t="s">
        <v>8</v>
      </c>
      <c r="B8" s="5">
        <f>B7/B7*100</f>
        <v>100</v>
      </c>
      <c r="C8" s="12">
        <f>C7/B7*100</f>
        <v>44.63822355289421</v>
      </c>
      <c r="D8" s="12">
        <f>D7/B7*100</f>
        <v>55.36177644710579</v>
      </c>
      <c r="E8" s="12">
        <f>E7/D7*100</f>
        <v>68.04272387218893</v>
      </c>
      <c r="F8" s="12">
        <f>F7/D7*100</f>
        <v>27.711929334354863</v>
      </c>
      <c r="G8" s="13">
        <f>G7/D7*100</f>
        <v>4.245346793456218</v>
      </c>
      <c r="H8" s="14">
        <f>H7/H7*100</f>
        <v>100</v>
      </c>
      <c r="I8" s="15">
        <f>I7/H7*100</f>
        <v>40.515047162748914</v>
      </c>
      <c r="J8" s="15">
        <f>J7/H7*100</f>
        <v>59.48495283725108</v>
      </c>
      <c r="K8" s="15">
        <f>K7/J7*100</f>
        <v>77.52887546494392</v>
      </c>
      <c r="L8" s="15">
        <f>L7/J7*100</f>
        <v>20.309310065162066</v>
      </c>
      <c r="M8" s="16">
        <f>M7/J7*100</f>
        <v>2.161814469894007</v>
      </c>
    </row>
    <row r="9" spans="1:13" ht="15" customHeight="1">
      <c r="A9" s="11"/>
      <c r="B9" s="5"/>
      <c r="C9" s="6"/>
      <c r="D9" s="6"/>
      <c r="E9" s="6"/>
      <c r="F9" s="6"/>
      <c r="G9" s="7"/>
      <c r="H9" s="8"/>
      <c r="I9" s="9"/>
      <c r="J9" s="8"/>
      <c r="K9" s="8"/>
      <c r="L9" s="8"/>
      <c r="M9" s="10"/>
    </row>
    <row r="10" spans="1:13" ht="15" customHeight="1">
      <c r="A10" s="17" t="s">
        <v>57</v>
      </c>
      <c r="B10" s="18"/>
      <c r="C10" s="19"/>
      <c r="D10" s="19"/>
      <c r="E10" s="19"/>
      <c r="F10" s="19"/>
      <c r="G10" s="20"/>
      <c r="H10" s="8"/>
      <c r="I10" s="9"/>
      <c r="J10" s="8"/>
      <c r="K10" s="8"/>
      <c r="L10" s="8"/>
      <c r="M10" s="10"/>
    </row>
    <row r="11" spans="1:13" ht="15" customHeight="1">
      <c r="A11" s="169" t="s">
        <v>9</v>
      </c>
      <c r="B11" s="5">
        <v>26559</v>
      </c>
      <c r="C11" s="6">
        <v>13996</v>
      </c>
      <c r="D11" s="6">
        <v>12563</v>
      </c>
      <c r="E11" s="6">
        <v>8624</v>
      </c>
      <c r="F11" s="6">
        <v>3274</v>
      </c>
      <c r="G11" s="7">
        <v>665</v>
      </c>
      <c r="H11" s="8">
        <v>34977</v>
      </c>
      <c r="I11" s="9">
        <v>19203</v>
      </c>
      <c r="J11" s="8">
        <v>15774</v>
      </c>
      <c r="K11" s="8">
        <v>11950</v>
      </c>
      <c r="L11" s="8">
        <v>3352</v>
      </c>
      <c r="M11" s="10">
        <v>472</v>
      </c>
    </row>
    <row r="12" spans="1:13" ht="15" customHeight="1">
      <c r="A12" s="169" t="s">
        <v>8</v>
      </c>
      <c r="B12" s="5">
        <f>B11/B11*100</f>
        <v>100</v>
      </c>
      <c r="C12" s="12">
        <f>C11/B11*100</f>
        <v>52.69776723521217</v>
      </c>
      <c r="D12" s="12">
        <f>D11/B11*100</f>
        <v>47.30223276478783</v>
      </c>
      <c r="E12" s="12">
        <f>E11/D11*100</f>
        <v>68.64602403884422</v>
      </c>
      <c r="F12" s="12">
        <f>F11/D11*100</f>
        <v>26.060654302316326</v>
      </c>
      <c r="G12" s="13">
        <f>G11/D11*100</f>
        <v>5.293321658839449</v>
      </c>
      <c r="H12" s="14">
        <f>H11/H11*100</f>
        <v>100</v>
      </c>
      <c r="I12" s="15">
        <f>I11/H11*100</f>
        <v>54.901792606570034</v>
      </c>
      <c r="J12" s="15">
        <f>J11/H11*100</f>
        <v>45.098207393429966</v>
      </c>
      <c r="K12" s="15">
        <f>K11/J11*100</f>
        <v>75.75757575757575</v>
      </c>
      <c r="L12" s="15">
        <f>L11/J11*100</f>
        <v>21.25015848865221</v>
      </c>
      <c r="M12" s="16">
        <f>M11/J11*100</f>
        <v>2.99226575377203</v>
      </c>
    </row>
    <row r="13" spans="1:13" ht="15" customHeight="1">
      <c r="A13" s="169" t="s">
        <v>10</v>
      </c>
      <c r="B13" s="21">
        <f aca="true" t="shared" si="0" ref="B13:M13">+B11/B7*100</f>
        <v>66.26497005988024</v>
      </c>
      <c r="C13" s="12">
        <f t="shared" si="0"/>
        <v>78.22927729025767</v>
      </c>
      <c r="D13" s="12">
        <f t="shared" si="0"/>
        <v>56.61814412546757</v>
      </c>
      <c r="E13" s="12">
        <f t="shared" si="0"/>
        <v>57.12014836402173</v>
      </c>
      <c r="F13" s="12">
        <f t="shared" si="0"/>
        <v>53.24442998861604</v>
      </c>
      <c r="G13" s="13">
        <f t="shared" si="0"/>
        <v>70.59447983014861</v>
      </c>
      <c r="H13" s="15">
        <f t="shared" si="0"/>
        <v>58.187353396217</v>
      </c>
      <c r="I13" s="15">
        <f t="shared" si="0"/>
        <v>78.84947031288495</v>
      </c>
      <c r="J13" s="15">
        <f t="shared" si="0"/>
        <v>44.11443913079957</v>
      </c>
      <c r="K13" s="15">
        <f t="shared" si="0"/>
        <v>43.10655796840055</v>
      </c>
      <c r="L13" s="15">
        <f t="shared" si="0"/>
        <v>46.1580831726797</v>
      </c>
      <c r="M13" s="16">
        <f t="shared" si="0"/>
        <v>61.0608020698577</v>
      </c>
    </row>
    <row r="14" spans="1:13" ht="15" customHeight="1">
      <c r="A14" s="11"/>
      <c r="B14" s="22"/>
      <c r="C14" s="23"/>
      <c r="D14" s="23"/>
      <c r="E14" s="23"/>
      <c r="F14" s="23"/>
      <c r="G14" s="24"/>
      <c r="H14" s="8"/>
      <c r="I14" s="9"/>
      <c r="J14" s="8"/>
      <c r="K14" s="8"/>
      <c r="L14" s="8"/>
      <c r="M14" s="10"/>
    </row>
    <row r="15" spans="1:13" ht="15" customHeight="1">
      <c r="A15" s="11" t="s">
        <v>11</v>
      </c>
      <c r="B15" s="5">
        <v>9154</v>
      </c>
      <c r="C15" s="6">
        <v>191</v>
      </c>
      <c r="D15" s="6">
        <v>8963</v>
      </c>
      <c r="E15" s="6">
        <v>5864</v>
      </c>
      <c r="F15" s="6">
        <v>2823</v>
      </c>
      <c r="G15" s="7">
        <v>276</v>
      </c>
      <c r="H15" s="8">
        <v>18382</v>
      </c>
      <c r="I15" s="9">
        <v>284</v>
      </c>
      <c r="J15" s="8">
        <v>18098</v>
      </c>
      <c r="K15" s="8">
        <v>13962</v>
      </c>
      <c r="L15" s="8">
        <v>3837</v>
      </c>
      <c r="M15" s="10">
        <v>299</v>
      </c>
    </row>
    <row r="16" spans="1:13" ht="15" customHeight="1">
      <c r="A16" s="169" t="s">
        <v>12</v>
      </c>
      <c r="B16" s="5">
        <f>B15/B15*100</f>
        <v>100</v>
      </c>
      <c r="C16" s="12">
        <f>C15/B15*100</f>
        <v>2.086519554293205</v>
      </c>
      <c r="D16" s="12">
        <f>D15/B15*100</f>
        <v>97.9134804457068</v>
      </c>
      <c r="E16" s="12">
        <f>E15/D15*100</f>
        <v>65.424523039161</v>
      </c>
      <c r="F16" s="12">
        <f>F15/D15*100</f>
        <v>31.496150842351888</v>
      </c>
      <c r="G16" s="13">
        <f>G15/D15*100</f>
        <v>3.079326118487114</v>
      </c>
      <c r="H16" s="14">
        <f>H15/H15*100</f>
        <v>100</v>
      </c>
      <c r="I16" s="15">
        <f>I15/H15*100</f>
        <v>1.544989663801545</v>
      </c>
      <c r="J16" s="15">
        <f>J15/H15*100</f>
        <v>98.45501033619846</v>
      </c>
      <c r="K16" s="15">
        <f>K15/J15*100</f>
        <v>77.14664603823627</v>
      </c>
      <c r="L16" s="15">
        <f>L15/J15*100</f>
        <v>21.201237705823846</v>
      </c>
      <c r="M16" s="16">
        <f>M15/J15*100</f>
        <v>1.6521162559398828</v>
      </c>
    </row>
    <row r="17" spans="1:13" ht="15" customHeight="1">
      <c r="A17" s="169" t="s">
        <v>10</v>
      </c>
      <c r="B17" s="21">
        <f aca="true" t="shared" si="1" ref="B17:M17">+B15/B7*100</f>
        <v>22.83932135728543</v>
      </c>
      <c r="C17" s="12">
        <f t="shared" si="1"/>
        <v>1.0675758761388408</v>
      </c>
      <c r="D17" s="12">
        <f t="shared" si="1"/>
        <v>40.39388886385146</v>
      </c>
      <c r="E17" s="12">
        <f t="shared" si="1"/>
        <v>38.83958140151013</v>
      </c>
      <c r="F17" s="12">
        <f t="shared" si="1"/>
        <v>45.909904049438936</v>
      </c>
      <c r="G17" s="13">
        <f t="shared" si="1"/>
        <v>29.29936305732484</v>
      </c>
      <c r="H17" s="15">
        <f t="shared" si="1"/>
        <v>30.580093493703313</v>
      </c>
      <c r="I17" s="15">
        <f t="shared" si="1"/>
        <v>1.1661328734499468</v>
      </c>
      <c r="J17" s="15">
        <f t="shared" si="1"/>
        <v>50.61386581648348</v>
      </c>
      <c r="K17" s="15">
        <f t="shared" si="1"/>
        <v>50.364331577808244</v>
      </c>
      <c r="L17" s="15">
        <f t="shared" si="1"/>
        <v>52.83668410906086</v>
      </c>
      <c r="M17" s="16">
        <f t="shared" si="1"/>
        <v>38.68046571798189</v>
      </c>
    </row>
    <row r="18" spans="1:13" ht="13.5" customHeight="1">
      <c r="A18" s="11"/>
      <c r="B18" s="18"/>
      <c r="C18" s="23"/>
      <c r="D18" s="23"/>
      <c r="E18" s="23"/>
      <c r="F18" s="23"/>
      <c r="G18" s="24"/>
      <c r="H18" s="8"/>
      <c r="I18" s="9"/>
      <c r="J18" s="8"/>
      <c r="K18" s="8"/>
      <c r="L18" s="8"/>
      <c r="M18" s="10"/>
    </row>
    <row r="19" spans="1:13" ht="15" customHeight="1">
      <c r="A19" s="11" t="s">
        <v>13</v>
      </c>
      <c r="B19" s="5">
        <v>4367</v>
      </c>
      <c r="C19" s="6">
        <v>3704</v>
      </c>
      <c r="D19" s="6">
        <v>663</v>
      </c>
      <c r="E19" s="6">
        <v>610</v>
      </c>
      <c r="F19" s="6">
        <v>52</v>
      </c>
      <c r="G19" s="7">
        <v>1</v>
      </c>
      <c r="H19" s="8">
        <v>6752</v>
      </c>
      <c r="I19" s="9">
        <v>4867</v>
      </c>
      <c r="J19" s="8">
        <v>1885</v>
      </c>
      <c r="K19" s="8">
        <v>1810</v>
      </c>
      <c r="L19" s="8">
        <v>73</v>
      </c>
      <c r="M19" s="10">
        <v>2</v>
      </c>
    </row>
    <row r="20" spans="1:13" ht="15" customHeight="1">
      <c r="A20" s="169" t="s">
        <v>8</v>
      </c>
      <c r="B20" s="5">
        <f>B19/B19*100</f>
        <v>100</v>
      </c>
      <c r="C20" s="12">
        <f>C19/B19*100</f>
        <v>84.8179528280284</v>
      </c>
      <c r="D20" s="12">
        <f>D19/B19*100</f>
        <v>15.182047171971606</v>
      </c>
      <c r="E20" s="12">
        <f>E19/D19*100</f>
        <v>92.00603318250377</v>
      </c>
      <c r="F20" s="12">
        <f>F19/D19*100</f>
        <v>7.8431372549019605</v>
      </c>
      <c r="G20" s="13">
        <f>G19/D19*100</f>
        <v>0.1508295625942685</v>
      </c>
      <c r="H20" s="14">
        <f>H19/H19*100</f>
        <v>100</v>
      </c>
      <c r="I20" s="15">
        <f>I19/H19*100</f>
        <v>72.08234597156398</v>
      </c>
      <c r="J20" s="15">
        <f>J19/H19*100</f>
        <v>27.91765402843602</v>
      </c>
      <c r="K20" s="15">
        <f>K19/J19*100</f>
        <v>96.02122015915118</v>
      </c>
      <c r="L20" s="15">
        <f>L19/J19*100</f>
        <v>3.872679045092838</v>
      </c>
      <c r="M20" s="16">
        <f>M19/J19*100</f>
        <v>0.10610079575596816</v>
      </c>
    </row>
    <row r="21" spans="1:13" ht="15" customHeight="1">
      <c r="A21" s="169" t="s">
        <v>10</v>
      </c>
      <c r="B21" s="21">
        <f aca="true" t="shared" si="2" ref="B21:M21">+B19/B7*100</f>
        <v>10.895708582834333</v>
      </c>
      <c r="C21" s="12">
        <f t="shared" si="2"/>
        <v>20.70314683360349</v>
      </c>
      <c r="D21" s="12">
        <f t="shared" si="2"/>
        <v>2.987967010680968</v>
      </c>
      <c r="E21" s="12">
        <f t="shared" si="2"/>
        <v>4.040270234468141</v>
      </c>
      <c r="F21" s="12">
        <f t="shared" si="2"/>
        <v>0.8456659619450317</v>
      </c>
      <c r="G21" s="13">
        <f t="shared" si="2"/>
        <v>0.10615711252653928</v>
      </c>
      <c r="H21" s="15">
        <f t="shared" si="2"/>
        <v>11.232553110079687</v>
      </c>
      <c r="I21" s="15">
        <f t="shared" si="2"/>
        <v>19.984396813665107</v>
      </c>
      <c r="J21" s="15">
        <f t="shared" si="2"/>
        <v>5.271695052716951</v>
      </c>
      <c r="K21" s="15">
        <f t="shared" si="2"/>
        <v>6.529110453791214</v>
      </c>
      <c r="L21" s="15">
        <f t="shared" si="2"/>
        <v>1.0052327182594327</v>
      </c>
      <c r="M21" s="16">
        <f t="shared" si="2"/>
        <v>0.258732212160414</v>
      </c>
    </row>
    <row r="22" spans="1:13" ht="13.5" customHeight="1">
      <c r="A22" s="11"/>
      <c r="B22" s="5"/>
      <c r="C22" s="6"/>
      <c r="D22" s="6"/>
      <c r="E22" s="6"/>
      <c r="F22" s="6"/>
      <c r="G22" s="7"/>
      <c r="H22" s="8"/>
      <c r="I22" s="9"/>
      <c r="J22" s="8"/>
      <c r="K22" s="8"/>
      <c r="L22" s="8"/>
      <c r="M22" s="10"/>
    </row>
    <row r="23" spans="1:13" ht="15" customHeight="1">
      <c r="A23" s="25" t="s">
        <v>14</v>
      </c>
      <c r="B23" s="5">
        <v>11933</v>
      </c>
      <c r="C23" s="6">
        <v>7057</v>
      </c>
      <c r="D23" s="6">
        <v>4876</v>
      </c>
      <c r="E23" s="6">
        <v>4610</v>
      </c>
      <c r="F23" s="6">
        <v>242</v>
      </c>
      <c r="G23" s="7">
        <v>24</v>
      </c>
      <c r="H23" s="8">
        <v>20953</v>
      </c>
      <c r="I23" s="26">
        <v>9328</v>
      </c>
      <c r="J23" s="8">
        <v>11625</v>
      </c>
      <c r="K23" s="8">
        <v>10594</v>
      </c>
      <c r="L23" s="8">
        <v>971</v>
      </c>
      <c r="M23" s="10">
        <v>60</v>
      </c>
    </row>
    <row r="24" spans="1:13" ht="15" customHeight="1">
      <c r="A24" s="169" t="s">
        <v>12</v>
      </c>
      <c r="B24" s="5">
        <f>B23/B23*100</f>
        <v>100</v>
      </c>
      <c r="C24" s="12">
        <f>C23/B23*100</f>
        <v>59.13852342244197</v>
      </c>
      <c r="D24" s="12">
        <f>D23/B23*100</f>
        <v>40.86147657755803</v>
      </c>
      <c r="E24" s="12">
        <f>E23/D23*100</f>
        <v>94.54470877768662</v>
      </c>
      <c r="F24" s="12">
        <f>F23/D23*100</f>
        <v>4.963084495488105</v>
      </c>
      <c r="G24" s="13">
        <f>G23/D23*100</f>
        <v>0.4922067268252666</v>
      </c>
      <c r="H24" s="14">
        <f>H23/H23*100</f>
        <v>100</v>
      </c>
      <c r="I24" s="15">
        <f>I23/H23*100</f>
        <v>44.51868467522551</v>
      </c>
      <c r="J24" s="15">
        <f>J23/H23*100</f>
        <v>55.48131532477449</v>
      </c>
      <c r="K24" s="15">
        <f>K23/J23*100</f>
        <v>91.13118279569893</v>
      </c>
      <c r="L24" s="15">
        <f>L23/J23*100</f>
        <v>8.35268817204301</v>
      </c>
      <c r="M24" s="16">
        <f>M23/J23*100</f>
        <v>0.5161290322580645</v>
      </c>
    </row>
    <row r="25" spans="1:13" ht="15" customHeight="1">
      <c r="A25" s="169" t="s">
        <v>10</v>
      </c>
      <c r="B25" s="21">
        <f aca="true" t="shared" si="3" ref="B25:H25">+B23/B7*100</f>
        <v>29.772954091816366</v>
      </c>
      <c r="C25" s="12">
        <f t="shared" si="3"/>
        <v>39.444413392208375</v>
      </c>
      <c r="D25" s="12">
        <f t="shared" si="3"/>
        <v>21.974852404344496</v>
      </c>
      <c r="E25" s="12">
        <f t="shared" si="3"/>
        <v>30.533845542455957</v>
      </c>
      <c r="F25" s="12">
        <f t="shared" si="3"/>
        <v>3.9355992844364938</v>
      </c>
      <c r="G25" s="13">
        <f t="shared" si="3"/>
        <v>2.547770700636943</v>
      </c>
      <c r="H25" s="15">
        <f t="shared" si="3"/>
        <v>34.857180882034896</v>
      </c>
      <c r="I25" s="15">
        <f>+J23/I7*100</f>
        <v>47.73343187977334</v>
      </c>
      <c r="J25" s="15">
        <f>+K23/J7*100</f>
        <v>29.627765192829376</v>
      </c>
      <c r="K25" s="15">
        <f>+L23/K7*100</f>
        <v>3.502633287641584</v>
      </c>
      <c r="L25" s="15">
        <f>+L23/L11*100</f>
        <v>28.96778042959427</v>
      </c>
      <c r="M25" s="16">
        <f>+M23/M11*100</f>
        <v>12.711864406779661</v>
      </c>
    </row>
    <row r="26" spans="1:13" ht="13.5" customHeight="1">
      <c r="A26" s="11"/>
      <c r="B26" s="5"/>
      <c r="C26" s="6"/>
      <c r="D26" s="6"/>
      <c r="E26" s="6"/>
      <c r="F26" s="6"/>
      <c r="G26" s="7"/>
      <c r="H26" s="8"/>
      <c r="I26" s="9"/>
      <c r="J26" s="8"/>
      <c r="K26" s="8"/>
      <c r="L26" s="8"/>
      <c r="M26" s="10"/>
    </row>
    <row r="27" spans="1:13" ht="15" customHeight="1">
      <c r="A27" s="25" t="s">
        <v>15</v>
      </c>
      <c r="B27" s="5">
        <v>53812</v>
      </c>
      <c r="C27" s="6">
        <v>7578</v>
      </c>
      <c r="D27" s="6">
        <v>46234</v>
      </c>
      <c r="E27" s="6">
        <v>14064</v>
      </c>
      <c r="F27" s="6">
        <v>21699</v>
      </c>
      <c r="G27" s="7">
        <v>10471</v>
      </c>
      <c r="H27" s="8">
        <v>62412</v>
      </c>
      <c r="I27" s="9">
        <v>7388</v>
      </c>
      <c r="J27" s="8">
        <v>55024</v>
      </c>
      <c r="K27" s="8">
        <v>22310</v>
      </c>
      <c r="L27" s="8">
        <v>24337</v>
      </c>
      <c r="M27" s="10">
        <v>8377</v>
      </c>
    </row>
    <row r="28" spans="1:13" ht="15" customHeight="1">
      <c r="A28" s="169" t="s">
        <v>12</v>
      </c>
      <c r="B28" s="5">
        <f>B27/B27*100</f>
        <v>100</v>
      </c>
      <c r="C28" s="12">
        <f>C27/B27*100</f>
        <v>14.082360811714858</v>
      </c>
      <c r="D28" s="12">
        <f>D27/B27*100</f>
        <v>85.91763918828515</v>
      </c>
      <c r="E28" s="12">
        <f>E27/D27*100</f>
        <v>30.41917203789419</v>
      </c>
      <c r="F28" s="12">
        <f>F27/D27*100</f>
        <v>46.932993035428474</v>
      </c>
      <c r="G28" s="13">
        <f>G27/D27*100</f>
        <v>22.647834926677337</v>
      </c>
      <c r="H28" s="14">
        <f>H27/H27*100</f>
        <v>100</v>
      </c>
      <c r="I28" s="15">
        <f>I27/H27*100</f>
        <v>11.837467153752483</v>
      </c>
      <c r="J28" s="15">
        <f>J27/H27*100</f>
        <v>88.16253284624752</v>
      </c>
      <c r="K28" s="15">
        <f>K27/J27*100</f>
        <v>40.5459435882524</v>
      </c>
      <c r="L28" s="15">
        <f>L27/J27*100</f>
        <v>44.22979063681303</v>
      </c>
      <c r="M28" s="16">
        <f>M27/J27*100</f>
        <v>15.224265774934572</v>
      </c>
    </row>
    <row r="29" spans="1:13" ht="15" customHeight="1">
      <c r="A29" s="169" t="s">
        <v>16</v>
      </c>
      <c r="B29" s="21">
        <f aca="true" t="shared" si="4" ref="B29:M29">+B27/B32*100</f>
        <v>101.64714771439365</v>
      </c>
      <c r="C29" s="12">
        <f t="shared" si="4"/>
        <v>381.57099697885195</v>
      </c>
      <c r="D29" s="12">
        <f t="shared" si="4"/>
        <v>90.73674294461671</v>
      </c>
      <c r="E29" s="12">
        <f t="shared" si="4"/>
        <v>92.7031837057544</v>
      </c>
      <c r="F29" s="12">
        <f t="shared" si="4"/>
        <v>86.00134754865046</v>
      </c>
      <c r="G29" s="13">
        <f t="shared" si="4"/>
        <v>99.23237300985596</v>
      </c>
      <c r="H29" s="15">
        <f t="shared" si="4"/>
        <v>92.30632709202237</v>
      </c>
      <c r="I29" s="15">
        <f t="shared" si="4"/>
        <v>316.40256959314775</v>
      </c>
      <c r="J29" s="15">
        <f t="shared" si="4"/>
        <v>84.29050690114738</v>
      </c>
      <c r="K29" s="15">
        <f t="shared" si="4"/>
        <v>79.2821606254442</v>
      </c>
      <c r="L29" s="15">
        <f t="shared" si="4"/>
        <v>85.24641843847421</v>
      </c>
      <c r="M29" s="16">
        <f t="shared" si="4"/>
        <v>97.52037252619324</v>
      </c>
    </row>
    <row r="30" spans="1:13" ht="15" customHeight="1">
      <c r="A30" s="169" t="s">
        <v>17</v>
      </c>
      <c r="B30" s="21">
        <f aca="true" t="shared" si="5" ref="B30:M30">+B27/B7</f>
        <v>1.3426147704590818</v>
      </c>
      <c r="C30" s="12">
        <f t="shared" si="5"/>
        <v>0.42356492090995473</v>
      </c>
      <c r="D30" s="12">
        <f t="shared" si="5"/>
        <v>2.0836450493487764</v>
      </c>
      <c r="E30" s="12">
        <f t="shared" si="5"/>
        <v>0.9315141078288515</v>
      </c>
      <c r="F30" s="12">
        <f t="shared" si="5"/>
        <v>3.5288664823548546</v>
      </c>
      <c r="G30" s="13">
        <f t="shared" si="5"/>
        <v>11.115711252653927</v>
      </c>
      <c r="H30" s="15">
        <f t="shared" si="5"/>
        <v>1.0382791835105056</v>
      </c>
      <c r="I30" s="15">
        <f t="shared" si="5"/>
        <v>0.3033587911636692</v>
      </c>
      <c r="J30" s="15">
        <f t="shared" si="5"/>
        <v>1.538831557457281</v>
      </c>
      <c r="K30" s="15">
        <f t="shared" si="5"/>
        <v>0.8047759901882982</v>
      </c>
      <c r="L30" s="15">
        <f t="shared" si="5"/>
        <v>3.35128063894244</v>
      </c>
      <c r="M30" s="16">
        <f t="shared" si="5"/>
        <v>10.836998706338939</v>
      </c>
    </row>
    <row r="31" spans="1:13" ht="13.5" customHeight="1">
      <c r="A31" s="11"/>
      <c r="B31" s="5"/>
      <c r="C31" s="6"/>
      <c r="D31" s="6"/>
      <c r="E31" s="6"/>
      <c r="F31" s="6"/>
      <c r="G31" s="7"/>
      <c r="H31" s="8"/>
      <c r="I31" s="9"/>
      <c r="J31" s="8"/>
      <c r="K31" s="8"/>
      <c r="L31" s="8"/>
      <c r="M31" s="10"/>
    </row>
    <row r="32" spans="1:13" ht="15" customHeight="1">
      <c r="A32" s="17" t="s">
        <v>58</v>
      </c>
      <c r="B32" s="5">
        <v>52940</v>
      </c>
      <c r="C32" s="6">
        <v>1986</v>
      </c>
      <c r="D32" s="6">
        <v>50954</v>
      </c>
      <c r="E32" s="6">
        <v>15171</v>
      </c>
      <c r="F32" s="6">
        <v>25231</v>
      </c>
      <c r="G32" s="7">
        <v>10552</v>
      </c>
      <c r="H32" s="8">
        <v>67614</v>
      </c>
      <c r="I32" s="9">
        <v>2335</v>
      </c>
      <c r="J32" s="8">
        <v>65279</v>
      </c>
      <c r="K32" s="8">
        <v>28140</v>
      </c>
      <c r="L32" s="8">
        <v>28549</v>
      </c>
      <c r="M32" s="10">
        <v>8590</v>
      </c>
    </row>
    <row r="33" spans="1:13" ht="15" customHeight="1">
      <c r="A33" s="169" t="s">
        <v>12</v>
      </c>
      <c r="B33" s="5">
        <f>B32/B32*100</f>
        <v>100</v>
      </c>
      <c r="C33" s="12">
        <f>C32/B32*100</f>
        <v>3.7514166981488475</v>
      </c>
      <c r="D33" s="12">
        <f>D32/B32*100</f>
        <v>96.24858330185116</v>
      </c>
      <c r="E33" s="12">
        <f>E32/D32*100</f>
        <v>29.7739137261059</v>
      </c>
      <c r="F33" s="12">
        <f>F32/D32*100</f>
        <v>49.51721160262198</v>
      </c>
      <c r="G33" s="13">
        <f>G32/D32*100</f>
        <v>20.708874671272127</v>
      </c>
      <c r="H33" s="14">
        <f>H32/H32*100</f>
        <v>100</v>
      </c>
      <c r="I33" s="15">
        <f>I32/H32*100</f>
        <v>3.4534268050995354</v>
      </c>
      <c r="J33" s="15">
        <f>J32/H32*100</f>
        <v>96.54657319490046</v>
      </c>
      <c r="K33" s="15">
        <f>K32/J32*100</f>
        <v>43.1072779913908</v>
      </c>
      <c r="L33" s="15">
        <f>L32/J32*100</f>
        <v>43.733819451891115</v>
      </c>
      <c r="M33" s="16">
        <f>M32/J32*100</f>
        <v>13.158902556718086</v>
      </c>
    </row>
    <row r="34" spans="1:13" ht="15" customHeight="1">
      <c r="A34" s="169" t="s">
        <v>17</v>
      </c>
      <c r="B34" s="21">
        <f aca="true" t="shared" si="6" ref="B34:M34">+B32/B7</f>
        <v>1.3208582834331337</v>
      </c>
      <c r="C34" s="12">
        <f t="shared" si="6"/>
        <v>0.11100553350846794</v>
      </c>
      <c r="D34" s="12">
        <f t="shared" si="6"/>
        <v>2.2963630627788545</v>
      </c>
      <c r="E34" s="12">
        <f t="shared" si="6"/>
        <v>1.0048350774937078</v>
      </c>
      <c r="F34" s="12">
        <f t="shared" si="6"/>
        <v>4.1032688241990565</v>
      </c>
      <c r="G34" s="13">
        <f t="shared" si="6"/>
        <v>11.201698513800425</v>
      </c>
      <c r="H34" s="15">
        <f t="shared" si="6"/>
        <v>1.1248190846933173</v>
      </c>
      <c r="I34" s="15">
        <f t="shared" si="6"/>
        <v>0.09587747392625441</v>
      </c>
      <c r="J34" s="15">
        <f t="shared" si="6"/>
        <v>1.8256285482562855</v>
      </c>
      <c r="K34" s="15">
        <f t="shared" si="6"/>
        <v>1.0150782771805786</v>
      </c>
      <c r="L34" s="15">
        <f t="shared" si="6"/>
        <v>3.9312861470669236</v>
      </c>
      <c r="M34" s="16">
        <f t="shared" si="6"/>
        <v>11.11254851228978</v>
      </c>
    </row>
    <row r="35" spans="1:13" ht="13.5" customHeight="1">
      <c r="A35" s="27"/>
      <c r="B35" s="28"/>
      <c r="C35" s="29"/>
      <c r="D35" s="29"/>
      <c r="E35" s="29"/>
      <c r="F35" s="19"/>
      <c r="G35" s="20"/>
      <c r="H35" s="8"/>
      <c r="I35" s="9"/>
      <c r="J35" s="8"/>
      <c r="K35" s="8"/>
      <c r="L35" s="8"/>
      <c r="M35" s="10"/>
    </row>
    <row r="36" spans="1:13" ht="15" customHeight="1">
      <c r="A36" s="44" t="s">
        <v>81</v>
      </c>
      <c r="B36" s="5">
        <v>3957</v>
      </c>
      <c r="C36" s="6">
        <v>1234</v>
      </c>
      <c r="D36" s="6">
        <v>2723</v>
      </c>
      <c r="E36" s="6">
        <v>1473</v>
      </c>
      <c r="F36" s="6">
        <v>1002</v>
      </c>
      <c r="G36" s="7">
        <v>248</v>
      </c>
      <c r="H36" s="8">
        <v>5970</v>
      </c>
      <c r="I36" s="9">
        <v>1732</v>
      </c>
      <c r="J36" s="8">
        <v>4238</v>
      </c>
      <c r="K36" s="8">
        <v>2743</v>
      </c>
      <c r="L36" s="8">
        <v>1275</v>
      </c>
      <c r="M36" s="10">
        <v>220</v>
      </c>
    </row>
    <row r="37" spans="1:13" ht="15" customHeight="1">
      <c r="A37" s="169" t="s">
        <v>12</v>
      </c>
      <c r="B37" s="5">
        <f>B36/B36*100</f>
        <v>100</v>
      </c>
      <c r="C37" s="12">
        <f>C36/B36*100</f>
        <v>31.18524134445287</v>
      </c>
      <c r="D37" s="12">
        <f>D36/B36*100</f>
        <v>68.81475865554714</v>
      </c>
      <c r="E37" s="12">
        <f>E36/D36*100</f>
        <v>54.094748439221455</v>
      </c>
      <c r="F37" s="12">
        <f>F36/D36*100</f>
        <v>36.79764965112009</v>
      </c>
      <c r="G37" s="13">
        <f>G36/D36*100</f>
        <v>9.107601909658465</v>
      </c>
      <c r="H37" s="14">
        <f>H36/H36*100</f>
        <v>100</v>
      </c>
      <c r="I37" s="15">
        <f>I36/H36*100</f>
        <v>29.01172529313233</v>
      </c>
      <c r="J37" s="15">
        <f>J36/H36*100</f>
        <v>70.98827470686767</v>
      </c>
      <c r="K37" s="15">
        <f>K36/J36*100</f>
        <v>64.7239263803681</v>
      </c>
      <c r="L37" s="15">
        <f>L36/J36*100</f>
        <v>30.084945729117507</v>
      </c>
      <c r="M37" s="16">
        <f>M36/J36*100</f>
        <v>5.191127890514394</v>
      </c>
    </row>
    <row r="38" spans="1:13" ht="15" customHeight="1">
      <c r="A38" s="169" t="s">
        <v>18</v>
      </c>
      <c r="B38" s="21">
        <f aca="true" t="shared" si="7" ref="B38:M38">+B36/B32*100</f>
        <v>7.47449943332074</v>
      </c>
      <c r="C38" s="12">
        <f t="shared" si="7"/>
        <v>62.134944612286006</v>
      </c>
      <c r="D38" s="12">
        <f t="shared" si="7"/>
        <v>5.344035796993367</v>
      </c>
      <c r="E38" s="12">
        <f t="shared" si="7"/>
        <v>9.709313822424361</v>
      </c>
      <c r="F38" s="12">
        <f t="shared" si="7"/>
        <v>3.9713051405017636</v>
      </c>
      <c r="G38" s="13">
        <f t="shared" si="7"/>
        <v>2.350265352539803</v>
      </c>
      <c r="H38" s="15">
        <f t="shared" si="7"/>
        <v>8.82953234537226</v>
      </c>
      <c r="I38" s="15">
        <f t="shared" si="7"/>
        <v>74.17558886509636</v>
      </c>
      <c r="J38" s="15">
        <f t="shared" si="7"/>
        <v>6.492133764303988</v>
      </c>
      <c r="K38" s="15">
        <f t="shared" si="7"/>
        <v>9.74769012082445</v>
      </c>
      <c r="L38" s="15">
        <f t="shared" si="7"/>
        <v>4.466005814564433</v>
      </c>
      <c r="M38" s="16">
        <f t="shared" si="7"/>
        <v>2.5611175785797435</v>
      </c>
    </row>
    <row r="39" spans="1:13" ht="15" customHeight="1">
      <c r="A39" s="169" t="s">
        <v>17</v>
      </c>
      <c r="B39" s="21">
        <f aca="true" t="shared" si="8" ref="B39:M39">+B36/B7</f>
        <v>0.09872754491017964</v>
      </c>
      <c r="C39" s="12">
        <f t="shared" si="8"/>
        <v>0.06897322676205914</v>
      </c>
      <c r="D39" s="12">
        <f t="shared" si="8"/>
        <v>0.12271846410383523</v>
      </c>
      <c r="E39" s="12">
        <f t="shared" si="8"/>
        <v>0.09756259107166512</v>
      </c>
      <c r="F39" s="12">
        <f t="shared" si="8"/>
        <v>0.1629533257440234</v>
      </c>
      <c r="G39" s="13">
        <f t="shared" si="8"/>
        <v>0.2632696390658174</v>
      </c>
      <c r="H39" s="15">
        <f t="shared" si="8"/>
        <v>0.09931626490991666</v>
      </c>
      <c r="I39" s="15">
        <f t="shared" si="8"/>
        <v>0.07111768087377844</v>
      </c>
      <c r="J39" s="15">
        <f t="shared" si="8"/>
        <v>0.11852224739211903</v>
      </c>
      <c r="K39" s="15">
        <f t="shared" si="8"/>
        <v>0.09894668494336628</v>
      </c>
      <c r="L39" s="15">
        <f t="shared" si="8"/>
        <v>0.1755714679151749</v>
      </c>
      <c r="M39" s="16">
        <f t="shared" si="8"/>
        <v>0.2846054333764554</v>
      </c>
    </row>
    <row r="40" spans="1:13" ht="13.5" customHeight="1">
      <c r="A40" s="31"/>
      <c r="B40" s="5"/>
      <c r="C40" s="6"/>
      <c r="D40" s="6"/>
      <c r="E40" s="6"/>
      <c r="F40" s="6"/>
      <c r="G40" s="7"/>
      <c r="H40" s="8"/>
      <c r="I40" s="9"/>
      <c r="J40" s="9"/>
      <c r="K40" s="9"/>
      <c r="L40" s="9"/>
      <c r="M40" s="10"/>
    </row>
    <row r="41" spans="1:13" ht="15" customHeight="1">
      <c r="A41" s="30" t="s">
        <v>59</v>
      </c>
      <c r="B41" s="5">
        <v>46101</v>
      </c>
      <c r="C41" s="6">
        <v>17</v>
      </c>
      <c r="D41" s="6">
        <v>46084</v>
      </c>
      <c r="E41" s="6">
        <v>13013</v>
      </c>
      <c r="F41" s="6">
        <v>23340</v>
      </c>
      <c r="G41" s="7">
        <v>9731</v>
      </c>
      <c r="H41" s="8">
        <v>57815</v>
      </c>
      <c r="I41" s="9">
        <v>65</v>
      </c>
      <c r="J41" s="9">
        <v>57750</v>
      </c>
      <c r="K41" s="9">
        <v>24155</v>
      </c>
      <c r="L41" s="9">
        <v>25901</v>
      </c>
      <c r="M41" s="10">
        <v>7694</v>
      </c>
    </row>
    <row r="42" spans="1:13" ht="15" customHeight="1">
      <c r="A42" s="169" t="s">
        <v>12</v>
      </c>
      <c r="B42" s="5">
        <f>B41/B41*100</f>
        <v>100</v>
      </c>
      <c r="C42" s="12">
        <f>C41/B41*100</f>
        <v>0.0368755558447756</v>
      </c>
      <c r="D42" s="12">
        <f>D41/B41*100</f>
        <v>99.96312444415523</v>
      </c>
      <c r="E42" s="12">
        <f>E41/D41*100</f>
        <v>28.237566183491015</v>
      </c>
      <c r="F42" s="12">
        <f>F41/D41*100</f>
        <v>50.646645256488156</v>
      </c>
      <c r="G42" s="13">
        <f>G41/D41*100</f>
        <v>21.11578856002083</v>
      </c>
      <c r="H42" s="14">
        <f>H41/H41*100</f>
        <v>100</v>
      </c>
      <c r="I42" s="15">
        <f>I41/H41*100</f>
        <v>0.11242757069964542</v>
      </c>
      <c r="J42" s="15">
        <f>J41/H41*100</f>
        <v>99.88757242930035</v>
      </c>
      <c r="K42" s="15">
        <f>K41/J41*100</f>
        <v>41.82683982683983</v>
      </c>
      <c r="L42" s="15">
        <f>L41/J41*100</f>
        <v>44.85021645021645</v>
      </c>
      <c r="M42" s="16">
        <f>M41/J41*100</f>
        <v>13.322943722943723</v>
      </c>
    </row>
    <row r="43" spans="1:13" ht="15" customHeight="1">
      <c r="A43" s="169" t="s">
        <v>16</v>
      </c>
      <c r="B43" s="21">
        <f aca="true" t="shared" si="9" ref="B43:M43">+B41/B32*100</f>
        <v>87.08160181337364</v>
      </c>
      <c r="C43" s="12">
        <f t="shared" si="9"/>
        <v>0.8559919436052367</v>
      </c>
      <c r="D43" s="12">
        <f t="shared" si="9"/>
        <v>90.44235977548377</v>
      </c>
      <c r="E43" s="12">
        <f t="shared" si="9"/>
        <v>85.77549271636676</v>
      </c>
      <c r="F43" s="12">
        <f t="shared" si="9"/>
        <v>92.50525147635845</v>
      </c>
      <c r="G43" s="13">
        <f t="shared" si="9"/>
        <v>92.21948445792268</v>
      </c>
      <c r="H43" s="15">
        <f t="shared" si="9"/>
        <v>85.50743928772148</v>
      </c>
      <c r="I43" s="15">
        <f t="shared" si="9"/>
        <v>2.7837259100642395</v>
      </c>
      <c r="J43" s="15">
        <f t="shared" si="9"/>
        <v>88.46642871367514</v>
      </c>
      <c r="K43" s="15">
        <f t="shared" si="9"/>
        <v>85.83866382373844</v>
      </c>
      <c r="L43" s="15">
        <f t="shared" si="9"/>
        <v>90.72471890433991</v>
      </c>
      <c r="M43" s="16">
        <f t="shared" si="9"/>
        <v>89.56926658905704</v>
      </c>
    </row>
    <row r="44" spans="1:13" ht="15" customHeight="1" thickBot="1">
      <c r="A44" s="170" t="s">
        <v>17</v>
      </c>
      <c r="B44" s="32">
        <f aca="true" t="shared" si="10" ref="B44:M44">+B41/B7</f>
        <v>1.1502245508982036</v>
      </c>
      <c r="C44" s="33">
        <f t="shared" si="10"/>
        <v>0.000950198423788497</v>
      </c>
      <c r="D44" s="33">
        <f t="shared" si="10"/>
        <v>2.0768849429897696</v>
      </c>
      <c r="E44" s="33">
        <f t="shared" si="10"/>
        <v>0.8619022387071136</v>
      </c>
      <c r="F44" s="33">
        <f t="shared" si="10"/>
        <v>3.7957391445763538</v>
      </c>
      <c r="G44" s="34">
        <f t="shared" si="10"/>
        <v>10.330148619957537</v>
      </c>
      <c r="H44" s="35">
        <f t="shared" si="10"/>
        <v>0.9618039959408428</v>
      </c>
      <c r="I44" s="35">
        <f t="shared" si="10"/>
        <v>0.00266896608360023</v>
      </c>
      <c r="J44" s="35">
        <f t="shared" si="10"/>
        <v>1.6150683782196493</v>
      </c>
      <c r="K44" s="35">
        <f t="shared" si="10"/>
        <v>0.8713296298968328</v>
      </c>
      <c r="L44" s="35">
        <f t="shared" si="10"/>
        <v>3.566648306251721</v>
      </c>
      <c r="M44" s="36">
        <f t="shared" si="10"/>
        <v>9.953428201811125</v>
      </c>
    </row>
    <row r="45" spans="1:14" ht="15" customHeight="1">
      <c r="A45" s="181" t="s">
        <v>61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23"/>
    </row>
    <row r="46" spans="1:13" ht="15" customHeight="1">
      <c r="A46" s="37" t="s">
        <v>19</v>
      </c>
      <c r="B46" s="38"/>
      <c r="C46" s="39"/>
      <c r="D46" s="6">
        <v>80904</v>
      </c>
      <c r="E46" s="6">
        <v>16060</v>
      </c>
      <c r="F46" s="6">
        <v>23348</v>
      </c>
      <c r="G46" s="7">
        <v>41496</v>
      </c>
      <c r="H46" s="40"/>
      <c r="I46" s="41"/>
      <c r="J46" s="9">
        <v>97080</v>
      </c>
      <c r="K46" s="9">
        <v>42010</v>
      </c>
      <c r="L46" s="9">
        <v>43026</v>
      </c>
      <c r="M46" s="10">
        <v>12044</v>
      </c>
    </row>
    <row r="47" spans="1:13" ht="15" customHeight="1">
      <c r="A47" s="169" t="s">
        <v>8</v>
      </c>
      <c r="B47" s="38"/>
      <c r="C47" s="39"/>
      <c r="D47" s="6">
        <f>+D46/$D$46*100</f>
        <v>100</v>
      </c>
      <c r="E47" s="12">
        <f>+E46/$D$46*100</f>
        <v>19.85068723425294</v>
      </c>
      <c r="F47" s="12">
        <f>+F46/$D$46*100</f>
        <v>28.858894492237713</v>
      </c>
      <c r="G47" s="13">
        <f>+G46/$D$46*100</f>
        <v>51.29041827350934</v>
      </c>
      <c r="H47" s="40"/>
      <c r="I47" s="41"/>
      <c r="J47" s="9">
        <v>100</v>
      </c>
      <c r="K47" s="9">
        <v>34.52</v>
      </c>
      <c r="L47" s="9">
        <v>42.82</v>
      </c>
      <c r="M47" s="10">
        <v>22.66</v>
      </c>
    </row>
    <row r="48" spans="1:13" ht="15" customHeight="1">
      <c r="A48" s="31"/>
      <c r="B48" s="42"/>
      <c r="C48" s="43"/>
      <c r="D48" s="6"/>
      <c r="E48" s="6"/>
      <c r="F48" s="6"/>
      <c r="G48" s="7"/>
      <c r="H48" s="8"/>
      <c r="I48" s="9"/>
      <c r="J48" s="9"/>
      <c r="K48" s="9"/>
      <c r="L48" s="9"/>
      <c r="M48" s="10"/>
    </row>
    <row r="49" spans="1:13" ht="15" customHeight="1">
      <c r="A49" s="44" t="s">
        <v>77</v>
      </c>
      <c r="B49" s="45"/>
      <c r="C49" s="46"/>
      <c r="D49" s="147">
        <v>181.1</v>
      </c>
      <c r="E49" s="147">
        <v>188.1</v>
      </c>
      <c r="F49" s="147">
        <v>181.9</v>
      </c>
      <c r="G49" s="148">
        <v>169.9</v>
      </c>
      <c r="H49" s="157"/>
      <c r="I49" s="149"/>
      <c r="J49" s="150">
        <v>171.57</v>
      </c>
      <c r="K49" s="150">
        <v>178.92</v>
      </c>
      <c r="L49" s="150">
        <v>168.58</v>
      </c>
      <c r="M49" s="118">
        <v>158.86</v>
      </c>
    </row>
    <row r="50" spans="1:13" ht="15" customHeight="1">
      <c r="A50" s="47"/>
      <c r="B50" s="42"/>
      <c r="C50" s="43"/>
      <c r="D50" s="19"/>
      <c r="E50" s="19"/>
      <c r="F50" s="19"/>
      <c r="G50" s="20"/>
      <c r="H50" s="8"/>
      <c r="I50" s="9"/>
      <c r="J50" s="9"/>
      <c r="K50" s="9"/>
      <c r="L50" s="9"/>
      <c r="M50" s="10"/>
    </row>
    <row r="51" spans="1:13" ht="15" customHeight="1">
      <c r="A51" s="44" t="s">
        <v>20</v>
      </c>
      <c r="B51" s="5"/>
      <c r="C51" s="6"/>
      <c r="D51" s="6"/>
      <c r="E51" s="6"/>
      <c r="F51" s="6"/>
      <c r="G51" s="7"/>
      <c r="H51" s="8"/>
      <c r="I51" s="9"/>
      <c r="J51" s="9"/>
      <c r="K51" s="9"/>
      <c r="L51" s="9"/>
      <c r="M51" s="10"/>
    </row>
    <row r="52" spans="1:13" ht="15" customHeight="1">
      <c r="A52" s="169" t="s">
        <v>21</v>
      </c>
      <c r="B52" s="38"/>
      <c r="C52" s="39"/>
      <c r="D52" s="6">
        <v>12945</v>
      </c>
      <c r="E52" s="6">
        <v>7926</v>
      </c>
      <c r="F52" s="6">
        <v>4339</v>
      </c>
      <c r="G52" s="7">
        <v>680</v>
      </c>
      <c r="H52" s="40"/>
      <c r="I52" s="41"/>
      <c r="J52" s="9">
        <v>27490</v>
      </c>
      <c r="K52" s="9">
        <v>20630</v>
      </c>
      <c r="L52" s="9">
        <v>6200</v>
      </c>
      <c r="M52" s="10">
        <v>660</v>
      </c>
    </row>
    <row r="53" spans="1:13" ht="15" customHeight="1">
      <c r="A53" s="169" t="s">
        <v>22</v>
      </c>
      <c r="B53" s="38"/>
      <c r="C53" s="39"/>
      <c r="D53" s="12">
        <f>+D52/D7*100</f>
        <v>58.33971787822795</v>
      </c>
      <c r="E53" s="12">
        <f>+E52/E7*100</f>
        <v>52.49701947277785</v>
      </c>
      <c r="F53" s="12">
        <f>+F52/F7*100</f>
        <v>70.5643194015287</v>
      </c>
      <c r="G53" s="13">
        <f>+G52/G7*100</f>
        <v>72.1868365180467</v>
      </c>
      <c r="H53" s="40"/>
      <c r="I53" s="41"/>
      <c r="J53" s="15">
        <f>+J52/J7*100</f>
        <v>76.88005145845568</v>
      </c>
      <c r="K53" s="15">
        <f>+K52/K7*100</f>
        <v>74.41743019984128</v>
      </c>
      <c r="L53" s="15">
        <f>+L52/L7*100</f>
        <v>85.3759294960066</v>
      </c>
      <c r="M53" s="16">
        <f>+M52/M7*100</f>
        <v>85.38163001293661</v>
      </c>
    </row>
    <row r="54" spans="1:13" ht="15" customHeight="1">
      <c r="A54" s="169" t="s">
        <v>23</v>
      </c>
      <c r="B54" s="38"/>
      <c r="C54" s="39"/>
      <c r="D54" s="6">
        <v>19577</v>
      </c>
      <c r="E54" s="6">
        <v>5791</v>
      </c>
      <c r="F54" s="6">
        <v>9754</v>
      </c>
      <c r="G54" s="7">
        <v>4032</v>
      </c>
      <c r="H54" s="40"/>
      <c r="I54" s="41"/>
      <c r="J54" s="9">
        <v>40571</v>
      </c>
      <c r="K54" s="9">
        <v>17206</v>
      </c>
      <c r="L54" s="9">
        <v>18098</v>
      </c>
      <c r="M54" s="10">
        <v>5267</v>
      </c>
    </row>
    <row r="55" spans="1:13" ht="15" customHeight="1">
      <c r="A55" s="169" t="s">
        <v>24</v>
      </c>
      <c r="B55" s="38"/>
      <c r="C55" s="39"/>
      <c r="D55" s="12">
        <f>+D54/D41*100</f>
        <v>42.481121430431386</v>
      </c>
      <c r="E55" s="12">
        <f>+E54/E41*100</f>
        <v>44.501652193959885</v>
      </c>
      <c r="F55" s="12">
        <f>+F54/F41*100</f>
        <v>41.790916880891174</v>
      </c>
      <c r="G55" s="13">
        <f>+G54/G41*100</f>
        <v>41.43459048402014</v>
      </c>
      <c r="H55" s="40"/>
      <c r="I55" s="41"/>
      <c r="J55" s="15">
        <f>+J54/J41*100</f>
        <v>70.25281385281386</v>
      </c>
      <c r="K55" s="15">
        <f>+K54/K41*100</f>
        <v>71.23162906230594</v>
      </c>
      <c r="L55" s="15">
        <f>+L54/L41*100</f>
        <v>69.87375004826069</v>
      </c>
      <c r="M55" s="16">
        <f>+M54/M41*100</f>
        <v>68.45593969326748</v>
      </c>
    </row>
    <row r="56" spans="1:13" ht="15" customHeight="1">
      <c r="A56" s="11"/>
      <c r="B56" s="42"/>
      <c r="C56" s="43"/>
      <c r="D56" s="12"/>
      <c r="E56" s="12"/>
      <c r="F56" s="12"/>
      <c r="G56" s="13"/>
      <c r="H56" s="8"/>
      <c r="I56" s="9"/>
      <c r="J56" s="9"/>
      <c r="K56" s="9"/>
      <c r="L56" s="9"/>
      <c r="M56" s="10"/>
    </row>
    <row r="57" spans="1:13" ht="15" customHeight="1">
      <c r="A57" s="44" t="s">
        <v>82</v>
      </c>
      <c r="B57" s="18"/>
      <c r="C57" s="19"/>
      <c r="D57" s="19"/>
      <c r="E57" s="19"/>
      <c r="F57" s="19"/>
      <c r="G57" s="20"/>
      <c r="H57" s="8"/>
      <c r="I57" s="9"/>
      <c r="J57" s="9"/>
      <c r="K57" s="9"/>
      <c r="L57" s="9"/>
      <c r="M57" s="10"/>
    </row>
    <row r="58" spans="1:13" ht="15" customHeight="1">
      <c r="A58" s="48" t="s">
        <v>36</v>
      </c>
      <c r="B58" s="18"/>
      <c r="C58" s="19"/>
      <c r="D58" s="19"/>
      <c r="E58" s="19"/>
      <c r="F58" s="19"/>
      <c r="G58" s="20"/>
      <c r="H58" s="8"/>
      <c r="I58" s="9"/>
      <c r="J58" s="9"/>
      <c r="K58" s="9"/>
      <c r="L58" s="9"/>
      <c r="M58" s="10"/>
    </row>
    <row r="59" spans="1:13" ht="15" customHeight="1">
      <c r="A59" s="169" t="s">
        <v>21</v>
      </c>
      <c r="B59" s="5">
        <v>15058</v>
      </c>
      <c r="C59" s="6">
        <v>2360</v>
      </c>
      <c r="D59" s="6">
        <v>12698</v>
      </c>
      <c r="E59" s="6">
        <v>7019</v>
      </c>
      <c r="F59" s="6">
        <v>4863</v>
      </c>
      <c r="G59" s="7">
        <v>816</v>
      </c>
      <c r="H59" s="8">
        <v>21631</v>
      </c>
      <c r="I59" s="9">
        <v>4025</v>
      </c>
      <c r="J59" s="9">
        <v>17606</v>
      </c>
      <c r="K59" s="9">
        <v>12040</v>
      </c>
      <c r="L59" s="9">
        <v>4970</v>
      </c>
      <c r="M59" s="10">
        <v>596</v>
      </c>
    </row>
    <row r="60" spans="1:13" ht="15" customHeight="1">
      <c r="A60" s="169" t="s">
        <v>10</v>
      </c>
      <c r="B60" s="21">
        <f aca="true" t="shared" si="11" ref="B60:M60">+B59/B7*100</f>
        <v>37.56986027944112</v>
      </c>
      <c r="C60" s="12">
        <f t="shared" si="11"/>
        <v>13.190989883181489</v>
      </c>
      <c r="D60" s="12">
        <f t="shared" si="11"/>
        <v>57.22655369777818</v>
      </c>
      <c r="E60" s="12">
        <f t="shared" si="11"/>
        <v>46.48960127169162</v>
      </c>
      <c r="F60" s="12">
        <f t="shared" si="11"/>
        <v>79.08603024882095</v>
      </c>
      <c r="G60" s="13">
        <f t="shared" si="11"/>
        <v>86.62420382165605</v>
      </c>
      <c r="H60" s="15">
        <f t="shared" si="11"/>
        <v>35.985094242318375</v>
      </c>
      <c r="I60" s="15">
        <f t="shared" si="11"/>
        <v>16.52705920998604</v>
      </c>
      <c r="J60" s="15">
        <f t="shared" si="11"/>
        <v>49.23791145789635</v>
      </c>
      <c r="K60" s="15">
        <f t="shared" si="11"/>
        <v>43.43120986941779</v>
      </c>
      <c r="L60" s="15">
        <f t="shared" si="11"/>
        <v>68.43844670889561</v>
      </c>
      <c r="M60" s="16">
        <f t="shared" si="11"/>
        <v>77.10219922380335</v>
      </c>
    </row>
    <row r="61" spans="1:13" ht="15" customHeight="1">
      <c r="A61" s="169" t="s">
        <v>25</v>
      </c>
      <c r="B61" s="5">
        <v>39204</v>
      </c>
      <c r="C61" s="6">
        <v>4187</v>
      </c>
      <c r="D61" s="6">
        <v>35017</v>
      </c>
      <c r="E61" s="6">
        <v>15504</v>
      </c>
      <c r="F61" s="6">
        <v>15564</v>
      </c>
      <c r="G61" s="7">
        <v>3949</v>
      </c>
      <c r="H61" s="8">
        <v>49748</v>
      </c>
      <c r="I61" s="9">
        <v>7020</v>
      </c>
      <c r="J61" s="9">
        <v>42728</v>
      </c>
      <c r="K61" s="9">
        <v>24237</v>
      </c>
      <c r="L61" s="9">
        <v>15494</v>
      </c>
      <c r="M61" s="10">
        <v>2997</v>
      </c>
    </row>
    <row r="62" spans="1:13" ht="15" customHeight="1">
      <c r="A62" s="169" t="s">
        <v>8</v>
      </c>
      <c r="B62" s="5">
        <f>B61/B61*100</f>
        <v>100</v>
      </c>
      <c r="C62" s="12">
        <f>C61/B61*100</f>
        <v>10.680032649729618</v>
      </c>
      <c r="D62" s="12">
        <f>D61/B61*100</f>
        <v>89.31996735027037</v>
      </c>
      <c r="E62" s="12">
        <f>E61/D61*100</f>
        <v>44.27563754747694</v>
      </c>
      <c r="F62" s="12">
        <f>F61/D61*100</f>
        <v>44.4469828940229</v>
      </c>
      <c r="G62" s="13">
        <f>G61/D61*100</f>
        <v>11.277379558500158</v>
      </c>
      <c r="H62" s="14">
        <f>H61/H61*100</f>
        <v>100</v>
      </c>
      <c r="I62" s="15">
        <f>I61/H61*100</f>
        <v>14.111120045026937</v>
      </c>
      <c r="J62" s="15">
        <f>J61/H61*100</f>
        <v>85.88887995497306</v>
      </c>
      <c r="K62" s="15">
        <f>K61/J61*100</f>
        <v>56.723928103351426</v>
      </c>
      <c r="L62" s="15">
        <f>L61/J61*100</f>
        <v>36.26193596704737</v>
      </c>
      <c r="M62" s="16">
        <f>M61/J61*100</f>
        <v>7.014135929601198</v>
      </c>
    </row>
    <row r="63" spans="1:13" ht="15" customHeight="1">
      <c r="A63" s="169" t="s">
        <v>26</v>
      </c>
      <c r="B63" s="21">
        <f aca="true" t="shared" si="12" ref="B63:M63">+B61/B7</f>
        <v>0.9781437125748503</v>
      </c>
      <c r="C63" s="12">
        <f t="shared" si="12"/>
        <v>0.23402828237661394</v>
      </c>
      <c r="D63" s="12">
        <f t="shared" si="12"/>
        <v>1.5781242958222543</v>
      </c>
      <c r="E63" s="12">
        <f t="shared" si="12"/>
        <v>1.0268909789376077</v>
      </c>
      <c r="F63" s="12">
        <f t="shared" si="12"/>
        <v>2.5311432753293217</v>
      </c>
      <c r="G63" s="13">
        <f t="shared" si="12"/>
        <v>4.192144373673036</v>
      </c>
      <c r="H63" s="15">
        <f t="shared" si="12"/>
        <v>0.8276022691354328</v>
      </c>
      <c r="I63" s="15">
        <f t="shared" si="12"/>
        <v>0.28824833702882485</v>
      </c>
      <c r="J63" s="15">
        <f t="shared" si="12"/>
        <v>1.1949548340185139</v>
      </c>
      <c r="K63" s="15">
        <f t="shared" si="12"/>
        <v>0.8742875694394344</v>
      </c>
      <c r="L63" s="15">
        <f t="shared" si="12"/>
        <v>2.133572018727623</v>
      </c>
      <c r="M63" s="16">
        <f t="shared" si="12"/>
        <v>3.8771021992238035</v>
      </c>
    </row>
    <row r="64" spans="1:13" ht="22.5" customHeight="1">
      <c r="A64" s="30" t="s">
        <v>27</v>
      </c>
      <c r="B64" s="18"/>
      <c r="C64" s="19"/>
      <c r="D64" s="19"/>
      <c r="E64" s="19"/>
      <c r="F64" s="19"/>
      <c r="G64" s="20"/>
      <c r="H64" s="8"/>
      <c r="I64" s="9"/>
      <c r="J64" s="9"/>
      <c r="K64" s="9"/>
      <c r="L64" s="9"/>
      <c r="M64" s="10"/>
    </row>
    <row r="65" spans="1:13" ht="15" customHeight="1">
      <c r="A65" s="169" t="s">
        <v>28</v>
      </c>
      <c r="B65" s="5">
        <v>13055</v>
      </c>
      <c r="C65" s="6">
        <v>4339</v>
      </c>
      <c r="D65" s="6">
        <v>8716</v>
      </c>
      <c r="E65" s="6">
        <v>5584</v>
      </c>
      <c r="F65" s="6">
        <v>2710</v>
      </c>
      <c r="G65" s="7">
        <v>422</v>
      </c>
      <c r="H65" s="8">
        <v>21911</v>
      </c>
      <c r="I65" s="9">
        <v>6445</v>
      </c>
      <c r="J65" s="9">
        <v>15466</v>
      </c>
      <c r="K65" s="9">
        <v>11822</v>
      </c>
      <c r="L65" s="9">
        <v>3311</v>
      </c>
      <c r="M65" s="10">
        <v>333</v>
      </c>
    </row>
    <row r="66" spans="1:13" ht="15" customHeight="1">
      <c r="A66" s="169" t="s">
        <v>10</v>
      </c>
      <c r="B66" s="21">
        <f aca="true" t="shared" si="13" ref="B66:M66">+B65/B7*100</f>
        <v>32.572355289421154</v>
      </c>
      <c r="C66" s="12">
        <f t="shared" si="13"/>
        <v>24.25241741657817</v>
      </c>
      <c r="D66" s="12">
        <f t="shared" si="13"/>
        <v>39.28072468340169</v>
      </c>
      <c r="E66" s="12">
        <f t="shared" si="13"/>
        <v>36.98503112995098</v>
      </c>
      <c r="F66" s="12">
        <f t="shared" si="13"/>
        <v>44.07220686290454</v>
      </c>
      <c r="G66" s="13">
        <f t="shared" si="13"/>
        <v>44.79830148619958</v>
      </c>
      <c r="H66" s="15">
        <f t="shared" si="13"/>
        <v>36.450899169869075</v>
      </c>
      <c r="I66" s="15">
        <f t="shared" si="13"/>
        <v>26.46382524431305</v>
      </c>
      <c r="J66" s="15">
        <f t="shared" si="13"/>
        <v>43.253069329082415</v>
      </c>
      <c r="K66" s="15">
        <f t="shared" si="13"/>
        <v>42.64483082028714</v>
      </c>
      <c r="L66" s="15">
        <f t="shared" si="13"/>
        <v>45.59350041310933</v>
      </c>
      <c r="M66" s="16">
        <f t="shared" si="13"/>
        <v>43.07891332470893</v>
      </c>
    </row>
    <row r="67" spans="1:13" ht="15" customHeight="1">
      <c r="A67" s="169" t="s">
        <v>29</v>
      </c>
      <c r="B67" s="5">
        <v>29560</v>
      </c>
      <c r="C67" s="6">
        <v>8952</v>
      </c>
      <c r="D67" s="6">
        <v>20608</v>
      </c>
      <c r="E67" s="6">
        <v>12195</v>
      </c>
      <c r="F67" s="6">
        <v>7007</v>
      </c>
      <c r="G67" s="7">
        <v>1406</v>
      </c>
      <c r="H67" s="8">
        <v>54041</v>
      </c>
      <c r="I67" s="9">
        <v>14057</v>
      </c>
      <c r="J67" s="9">
        <v>39984</v>
      </c>
      <c r="K67" s="9">
        <v>29289</v>
      </c>
      <c r="L67" s="9">
        <v>9504</v>
      </c>
      <c r="M67" s="10">
        <v>1191</v>
      </c>
    </row>
    <row r="68" spans="1:13" ht="15" customHeight="1">
      <c r="A68" s="169" t="s">
        <v>12</v>
      </c>
      <c r="B68" s="5">
        <f>B67/B67*100</f>
        <v>100</v>
      </c>
      <c r="C68" s="12">
        <f>C67/B67*100</f>
        <v>30.284167794316648</v>
      </c>
      <c r="D68" s="12">
        <f>D67/B67*100</f>
        <v>69.71583220568336</v>
      </c>
      <c r="E68" s="12">
        <f>E67/D67*100</f>
        <v>59.17604813664597</v>
      </c>
      <c r="F68" s="12">
        <f>F67/D67*100</f>
        <v>34.00135869565217</v>
      </c>
      <c r="G68" s="13">
        <f>G67/D67*100</f>
        <v>6.822593167701864</v>
      </c>
      <c r="H68" s="14">
        <f>H67/H67*100</f>
        <v>100</v>
      </c>
      <c r="I68" s="15">
        <f>I67/H67*100</f>
        <v>26.01173183323773</v>
      </c>
      <c r="J68" s="15">
        <f>J67/H67*100</f>
        <v>73.98826816676227</v>
      </c>
      <c r="K68" s="15">
        <f>K67/J67*100</f>
        <v>73.25180072028812</v>
      </c>
      <c r="L68" s="15">
        <f>L67/J67*100</f>
        <v>23.769507803121247</v>
      </c>
      <c r="M68" s="16">
        <f>M67/J67*100</f>
        <v>2.9786914765906363</v>
      </c>
    </row>
    <row r="69" spans="1:13" ht="15" customHeight="1">
      <c r="A69" s="169" t="s">
        <v>37</v>
      </c>
      <c r="B69" s="21">
        <f aca="true" t="shared" si="14" ref="B69:M69">+B67/B7</f>
        <v>0.7375249500998003</v>
      </c>
      <c r="C69" s="12">
        <f t="shared" si="14"/>
        <v>0.5003633111620368</v>
      </c>
      <c r="D69" s="12">
        <f t="shared" si="14"/>
        <v>0.9287484789760693</v>
      </c>
      <c r="E69" s="12">
        <f t="shared" si="14"/>
        <v>0.8077228772022784</v>
      </c>
      <c r="F69" s="12">
        <f t="shared" si="14"/>
        <v>1.1395348837209303</v>
      </c>
      <c r="G69" s="13">
        <f t="shared" si="14"/>
        <v>1.4925690021231421</v>
      </c>
      <c r="H69" s="15">
        <f t="shared" si="14"/>
        <v>0.8990201460631165</v>
      </c>
      <c r="I69" s="15">
        <f t="shared" si="14"/>
        <v>0.5771947113410528</v>
      </c>
      <c r="J69" s="15">
        <f t="shared" si="14"/>
        <v>1.1182146153200772</v>
      </c>
      <c r="K69" s="15">
        <f t="shared" si="14"/>
        <v>1.0565255032104466</v>
      </c>
      <c r="L69" s="15">
        <f t="shared" si="14"/>
        <v>1.308730377306527</v>
      </c>
      <c r="M69" s="16">
        <f t="shared" si="14"/>
        <v>1.5407503234152653</v>
      </c>
    </row>
    <row r="70" spans="1:13" ht="9.75" customHeight="1">
      <c r="A70" s="11"/>
      <c r="B70" s="21"/>
      <c r="C70" s="12"/>
      <c r="D70" s="12"/>
      <c r="E70" s="12"/>
      <c r="F70" s="12"/>
      <c r="G70" s="13"/>
      <c r="H70" s="15"/>
      <c r="I70" s="15"/>
      <c r="J70" s="15"/>
      <c r="K70" s="15"/>
      <c r="L70" s="15"/>
      <c r="M70" s="16"/>
    </row>
    <row r="71" spans="1:13" ht="15" customHeight="1">
      <c r="A71" s="30" t="s">
        <v>30</v>
      </c>
      <c r="B71" s="18"/>
      <c r="C71" s="19"/>
      <c r="D71" s="19"/>
      <c r="E71" s="19"/>
      <c r="F71" s="19"/>
      <c r="G71" s="20"/>
      <c r="H71" s="8"/>
      <c r="I71" s="9"/>
      <c r="J71" s="9"/>
      <c r="K71" s="9"/>
      <c r="L71" s="9"/>
      <c r="M71" s="10"/>
    </row>
    <row r="72" spans="1:13" ht="15" customHeight="1">
      <c r="A72" s="169" t="s">
        <v>28</v>
      </c>
      <c r="B72" s="5">
        <v>26738</v>
      </c>
      <c r="C72" s="6">
        <v>9581</v>
      </c>
      <c r="D72" s="6">
        <v>17157</v>
      </c>
      <c r="E72" s="6">
        <v>11154</v>
      </c>
      <c r="F72" s="6">
        <v>5180</v>
      </c>
      <c r="G72" s="7">
        <v>823</v>
      </c>
      <c r="H72" s="8">
        <v>34046</v>
      </c>
      <c r="I72" s="9">
        <v>10829</v>
      </c>
      <c r="J72" s="9">
        <v>23217</v>
      </c>
      <c r="K72" s="9">
        <v>17471</v>
      </c>
      <c r="L72" s="9">
        <v>5195</v>
      </c>
      <c r="M72" s="10">
        <v>551</v>
      </c>
    </row>
    <row r="73" spans="1:13" ht="15" customHeight="1">
      <c r="A73" s="169" t="s">
        <v>31</v>
      </c>
      <c r="B73" s="21">
        <f aca="true" t="shared" si="15" ref="B73:M73">+B72/B7*100</f>
        <v>66.71157684630738</v>
      </c>
      <c r="C73" s="12">
        <f t="shared" si="15"/>
        <v>53.552065284221115</v>
      </c>
      <c r="D73" s="12">
        <f t="shared" si="15"/>
        <v>77.3220965343188</v>
      </c>
      <c r="E73" s="12">
        <f t="shared" si="15"/>
        <v>73.87733474632402</v>
      </c>
      <c r="F73" s="12">
        <f t="shared" si="15"/>
        <v>84.24134005529355</v>
      </c>
      <c r="G73" s="13">
        <f t="shared" si="15"/>
        <v>87.36730360934183</v>
      </c>
      <c r="H73" s="15">
        <f t="shared" si="15"/>
        <v>56.638552012110935</v>
      </c>
      <c r="I73" s="15">
        <f t="shared" si="15"/>
        <v>44.464974952779826</v>
      </c>
      <c r="J73" s="15">
        <f t="shared" si="15"/>
        <v>64.92994378723047</v>
      </c>
      <c r="K73" s="15">
        <f t="shared" si="15"/>
        <v>63.02214847413607</v>
      </c>
      <c r="L73" s="15">
        <f t="shared" si="15"/>
        <v>71.53676673092811</v>
      </c>
      <c r="M73" s="16">
        <f t="shared" si="15"/>
        <v>71.28072445019404</v>
      </c>
    </row>
    <row r="74" spans="1:13" ht="15" customHeight="1">
      <c r="A74" s="169" t="s">
        <v>42</v>
      </c>
      <c r="B74" s="5">
        <v>145024</v>
      </c>
      <c r="C74" s="6">
        <v>45394</v>
      </c>
      <c r="D74" s="6">
        <v>99630</v>
      </c>
      <c r="E74" s="6">
        <v>57513</v>
      </c>
      <c r="F74" s="6">
        <v>34347</v>
      </c>
      <c r="G74" s="7">
        <v>7770</v>
      </c>
      <c r="H74" s="8">
        <v>217223</v>
      </c>
      <c r="I74" s="9">
        <v>59585</v>
      </c>
      <c r="J74" s="9">
        <v>157638</v>
      </c>
      <c r="K74" s="9">
        <v>110575</v>
      </c>
      <c r="L74" s="9">
        <v>41301</v>
      </c>
      <c r="M74" s="10">
        <v>5762</v>
      </c>
    </row>
    <row r="75" spans="1:13" ht="15" customHeight="1">
      <c r="A75" s="169" t="s">
        <v>8</v>
      </c>
      <c r="B75" s="5">
        <f>B74/B74*100</f>
        <v>100</v>
      </c>
      <c r="C75" s="12">
        <f>C74/B74*100</f>
        <v>31.30102603706973</v>
      </c>
      <c r="D75" s="12">
        <f>D74/B74*100</f>
        <v>68.69897396293028</v>
      </c>
      <c r="E75" s="12">
        <f>E74/D74*100</f>
        <v>57.72658837699488</v>
      </c>
      <c r="F75" s="12">
        <f>F74/D74*100</f>
        <v>34.474555856669674</v>
      </c>
      <c r="G75" s="13">
        <f>G74/D74*100</f>
        <v>7.798855766335441</v>
      </c>
      <c r="H75" s="14">
        <f>H74/H74*100</f>
        <v>100</v>
      </c>
      <c r="I75" s="15">
        <f>I74/H74*100</f>
        <v>27.430336566569842</v>
      </c>
      <c r="J75" s="15">
        <f>J74/H74*100</f>
        <v>72.56966343343016</v>
      </c>
      <c r="K75" s="15">
        <f>K74/J74*100</f>
        <v>70.14488892272168</v>
      </c>
      <c r="L75" s="15">
        <f>L74/J74*100</f>
        <v>26.199901039089557</v>
      </c>
      <c r="M75" s="16">
        <f>M74/J74*100</f>
        <v>3.655210038188762</v>
      </c>
    </row>
    <row r="76" spans="1:13" ht="15" customHeight="1">
      <c r="A76" s="169" t="s">
        <v>38</v>
      </c>
      <c r="B76" s="21">
        <f aca="true" t="shared" si="16" ref="B76:M76">+B74/B7</f>
        <v>3.618363273453094</v>
      </c>
      <c r="C76" s="12">
        <f t="shared" si="16"/>
        <v>2.5372533676150018</v>
      </c>
      <c r="D76" s="12">
        <f t="shared" si="16"/>
        <v>4.49006264365226</v>
      </c>
      <c r="E76" s="12">
        <f t="shared" si="16"/>
        <v>3.8093124917207577</v>
      </c>
      <c r="F76" s="12">
        <f t="shared" si="16"/>
        <v>5.585786306716539</v>
      </c>
      <c r="G76" s="13">
        <f t="shared" si="16"/>
        <v>8.248407643312103</v>
      </c>
      <c r="H76" s="15">
        <f t="shared" si="16"/>
        <v>3.6136979920480443</v>
      </c>
      <c r="I76" s="15">
        <f t="shared" si="16"/>
        <v>2.4466206783279953</v>
      </c>
      <c r="J76" s="15">
        <f t="shared" si="16"/>
        <v>4.408591324775569</v>
      </c>
      <c r="K76" s="15">
        <f t="shared" si="16"/>
        <v>3.9887093283312893</v>
      </c>
      <c r="L76" s="15">
        <f t="shared" si="16"/>
        <v>5.687276232442853</v>
      </c>
      <c r="M76" s="16">
        <f t="shared" si="16"/>
        <v>7.454075032341526</v>
      </c>
    </row>
    <row r="77" spans="1:13" ht="21" customHeight="1">
      <c r="A77" s="30" t="s">
        <v>78</v>
      </c>
      <c r="B77" s="5"/>
      <c r="C77" s="6"/>
      <c r="D77" s="6"/>
      <c r="E77" s="6"/>
      <c r="F77" s="6"/>
      <c r="G77" s="7"/>
      <c r="H77" s="8"/>
      <c r="I77" s="9"/>
      <c r="J77" s="9"/>
      <c r="K77" s="9"/>
      <c r="L77" s="9"/>
      <c r="M77" s="10"/>
    </row>
    <row r="78" spans="1:13" ht="15" customHeight="1">
      <c r="A78" s="169" t="s">
        <v>28</v>
      </c>
      <c r="B78" s="5">
        <v>10400</v>
      </c>
      <c r="C78" s="6">
        <v>3232</v>
      </c>
      <c r="D78" s="6">
        <v>7168</v>
      </c>
      <c r="E78" s="6">
        <v>4399</v>
      </c>
      <c r="F78" s="6">
        <v>2354</v>
      </c>
      <c r="G78" s="7">
        <v>415</v>
      </c>
      <c r="H78" s="8">
        <v>14139</v>
      </c>
      <c r="I78" s="9">
        <v>3546</v>
      </c>
      <c r="J78" s="9">
        <v>10593</v>
      </c>
      <c r="K78" s="9">
        <v>7610</v>
      </c>
      <c r="L78" s="9">
        <v>2675</v>
      </c>
      <c r="M78" s="10">
        <v>308</v>
      </c>
    </row>
    <row r="79" spans="1:13" ht="15" customHeight="1">
      <c r="A79" s="169" t="s">
        <v>31</v>
      </c>
      <c r="B79" s="21">
        <f aca="true" t="shared" si="17" ref="B79:M79">+B78/B7*100</f>
        <v>25.948103792415168</v>
      </c>
      <c r="C79" s="12">
        <f t="shared" si="17"/>
        <v>18.064948856967188</v>
      </c>
      <c r="D79" s="12">
        <f t="shared" si="17"/>
        <v>32.304294920906756</v>
      </c>
      <c r="E79" s="12">
        <f t="shared" si="17"/>
        <v>29.136309444959597</v>
      </c>
      <c r="F79" s="12">
        <f t="shared" si="17"/>
        <v>38.28264758497317</v>
      </c>
      <c r="G79" s="13">
        <f t="shared" si="17"/>
        <v>44.0552016985138</v>
      </c>
      <c r="H79" s="15">
        <f t="shared" si="17"/>
        <v>23.521485252283274</v>
      </c>
      <c r="I79" s="15">
        <f t="shared" si="17"/>
        <v>14.560236511456024</v>
      </c>
      <c r="J79" s="15">
        <f t="shared" si="17"/>
        <v>29.624968537628998</v>
      </c>
      <c r="K79" s="15">
        <f t="shared" si="17"/>
        <v>27.45112185268018</v>
      </c>
      <c r="L79" s="15">
        <f t="shared" si="17"/>
        <v>36.83558248416414</v>
      </c>
      <c r="M79" s="16">
        <f t="shared" si="17"/>
        <v>39.84476067270375</v>
      </c>
    </row>
    <row r="80" spans="1:13" ht="15" customHeight="1">
      <c r="A80" s="169" t="s">
        <v>32</v>
      </c>
      <c r="B80" s="5">
        <v>34714</v>
      </c>
      <c r="C80" s="6">
        <v>9706</v>
      </c>
      <c r="D80" s="6">
        <v>25008</v>
      </c>
      <c r="E80" s="6">
        <v>14302</v>
      </c>
      <c r="F80" s="6">
        <v>8656</v>
      </c>
      <c r="G80" s="7">
        <v>2050</v>
      </c>
      <c r="H80" s="8">
        <v>59994</v>
      </c>
      <c r="I80" s="9">
        <v>13692</v>
      </c>
      <c r="J80" s="9">
        <v>46302</v>
      </c>
      <c r="K80" s="9">
        <v>31082</v>
      </c>
      <c r="L80" s="9">
        <v>13355</v>
      </c>
      <c r="M80" s="10">
        <v>1865</v>
      </c>
    </row>
    <row r="81" spans="1:13" ht="15" customHeight="1">
      <c r="A81" s="169" t="s">
        <v>8</v>
      </c>
      <c r="B81" s="5">
        <f>B80/B80*100</f>
        <v>100</v>
      </c>
      <c r="C81" s="12">
        <f>C80/B80*100</f>
        <v>27.959900904534194</v>
      </c>
      <c r="D81" s="12">
        <f>D80/B80*100</f>
        <v>72.0400990954658</v>
      </c>
      <c r="E81" s="12">
        <f>E80/D80*100</f>
        <v>57.18969929622521</v>
      </c>
      <c r="F81" s="12">
        <f>F80/D80*100</f>
        <v>34.6129238643634</v>
      </c>
      <c r="G81" s="13">
        <f>G80/D80*100</f>
        <v>8.197376839411389</v>
      </c>
      <c r="H81" s="14">
        <f>H80/H80*100</f>
        <v>100</v>
      </c>
      <c r="I81" s="15">
        <f>I80/H80*100</f>
        <v>22.822282228222825</v>
      </c>
      <c r="J81" s="15">
        <f>J80/H80*100</f>
        <v>77.17771777177718</v>
      </c>
      <c r="K81" s="15">
        <f>K80/J80*100</f>
        <v>67.12884972571379</v>
      </c>
      <c r="L81" s="15">
        <f>L80/J80*100</f>
        <v>28.84324651202972</v>
      </c>
      <c r="M81" s="16">
        <f>M80/J80*100</f>
        <v>4.02790376225649</v>
      </c>
    </row>
    <row r="82" spans="1:13" ht="15" customHeight="1">
      <c r="A82" s="171" t="s">
        <v>40</v>
      </c>
      <c r="B82" s="32">
        <f aca="true" t="shared" si="18" ref="B82:M82">+B80/B7</f>
        <v>0.8661177644710579</v>
      </c>
      <c r="C82" s="33">
        <f t="shared" si="18"/>
        <v>0.542507405958303</v>
      </c>
      <c r="D82" s="33">
        <f t="shared" si="18"/>
        <v>1.1270449321735996</v>
      </c>
      <c r="E82" s="33">
        <f t="shared" si="18"/>
        <v>0.9472777851371043</v>
      </c>
      <c r="F82" s="33">
        <f t="shared" si="18"/>
        <v>1.4077085704992682</v>
      </c>
      <c r="G82" s="34">
        <f t="shared" si="18"/>
        <v>2.1762208067940554</v>
      </c>
      <c r="H82" s="35">
        <f t="shared" si="18"/>
        <v>0.9980536008384489</v>
      </c>
      <c r="I82" s="35">
        <f t="shared" si="18"/>
        <v>0.5622074402562207</v>
      </c>
      <c r="J82" s="35">
        <f t="shared" si="18"/>
        <v>1.2949072908801074</v>
      </c>
      <c r="K82" s="35">
        <f t="shared" si="18"/>
        <v>1.1212033763797706</v>
      </c>
      <c r="L82" s="35">
        <f t="shared" si="18"/>
        <v>1.8390250619664004</v>
      </c>
      <c r="M82" s="36">
        <f t="shared" si="18"/>
        <v>2.4126778783958605</v>
      </c>
    </row>
    <row r="83" spans="1:13" ht="15" customHeight="1">
      <c r="A83" s="181" t="s">
        <v>61</v>
      </c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</row>
  </sheetData>
  <sheetProtection/>
  <mergeCells count="13">
    <mergeCell ref="A1:M1"/>
    <mergeCell ref="H3:K3"/>
    <mergeCell ref="A4:A6"/>
    <mergeCell ref="B4:G4"/>
    <mergeCell ref="H4:M4"/>
    <mergeCell ref="B5:B6"/>
    <mergeCell ref="C5:C6"/>
    <mergeCell ref="D5:G5"/>
    <mergeCell ref="H5:H6"/>
    <mergeCell ref="A45:M45"/>
    <mergeCell ref="A83:M83"/>
    <mergeCell ref="I5:I6"/>
    <mergeCell ref="J5:M5"/>
  </mergeCells>
  <printOptions/>
  <pageMargins left="1" right="0.75" top="1" bottom="1" header="0.5" footer="0.5"/>
  <pageSetup firstPageNumber="39" useFirstPageNumber="1" horizontalDpi="600" verticalDpi="600" orientation="portrait" r:id="rId1"/>
  <headerFooter alignWithMargins="0">
    <oddFooter xml:space="preserve">&amp;L&amp;"Arial Narrow,Regular"&amp;9Zila Series : Pabna&amp;C&amp;"Arial Narrow,Regular"&amp;P&amp;R&amp;"Arial Narrow,Regular"&amp;9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zoomScaleSheetLayoutView="75" zoomScalePageLayoutView="0" workbookViewId="0" topLeftCell="A1">
      <selection activeCell="G3" sqref="G3:J3"/>
    </sheetView>
  </sheetViews>
  <sheetFormatPr defaultColWidth="9.140625" defaultRowHeight="15" customHeight="1"/>
  <cols>
    <col min="1" max="1" width="20.8515625" style="50" customWidth="1"/>
    <col min="2" max="2" width="6.57421875" style="50" customWidth="1"/>
    <col min="3" max="3" width="6.7109375" style="50" customWidth="1"/>
    <col min="4" max="4" width="5.421875" style="50" customWidth="1"/>
    <col min="5" max="5" width="4.28125" style="50" customWidth="1"/>
    <col min="6" max="6" width="6.00390625" style="50" customWidth="1"/>
    <col min="7" max="7" width="4.57421875" style="50" customWidth="1"/>
    <col min="8" max="8" width="6.28125" style="50" customWidth="1"/>
    <col min="9" max="9" width="6.421875" style="51" customWidth="1"/>
    <col min="10" max="11" width="5.00390625" style="51" customWidth="1"/>
    <col min="12" max="12" width="6.140625" style="51" customWidth="1"/>
    <col min="13" max="13" width="4.57421875" style="51" customWidth="1"/>
    <col min="14" max="16384" width="9.140625" style="51" customWidth="1"/>
  </cols>
  <sheetData>
    <row r="1" spans="1:13" ht="15" customHeight="1">
      <c r="A1" s="186" t="s">
        <v>67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2:8" ht="15" customHeight="1">
      <c r="B2" s="51"/>
      <c r="C2" s="51"/>
      <c r="D2" s="51"/>
      <c r="E2" s="51"/>
      <c r="F2" s="51"/>
      <c r="G2" s="51"/>
      <c r="H2" s="51"/>
    </row>
    <row r="3" spans="1:11" ht="15" customHeight="1">
      <c r="A3" s="52" t="s">
        <v>63</v>
      </c>
      <c r="B3" s="51"/>
      <c r="C3" s="51"/>
      <c r="D3" s="51"/>
      <c r="E3" s="51"/>
      <c r="F3" s="51"/>
      <c r="G3" s="191" t="s">
        <v>56</v>
      </c>
      <c r="H3" s="191"/>
      <c r="I3" s="191"/>
      <c r="J3" s="191"/>
      <c r="K3" s="51" t="s">
        <v>44</v>
      </c>
    </row>
    <row r="4" spans="1:13" s="3" customFormat="1" ht="15" customHeight="1">
      <c r="A4" s="188" t="s">
        <v>1</v>
      </c>
      <c r="B4" s="187">
        <v>1996</v>
      </c>
      <c r="C4" s="182"/>
      <c r="D4" s="182"/>
      <c r="E4" s="182"/>
      <c r="F4" s="182"/>
      <c r="G4" s="182"/>
      <c r="H4" s="182">
        <v>2008</v>
      </c>
      <c r="I4" s="182"/>
      <c r="J4" s="182"/>
      <c r="K4" s="182"/>
      <c r="L4" s="182"/>
      <c r="M4" s="182"/>
    </row>
    <row r="5" spans="1:13" s="3" customFormat="1" ht="15" customHeight="1">
      <c r="A5" s="189"/>
      <c r="B5" s="187" t="s">
        <v>2</v>
      </c>
      <c r="C5" s="182" t="s">
        <v>35</v>
      </c>
      <c r="D5" s="182" t="s">
        <v>3</v>
      </c>
      <c r="E5" s="182"/>
      <c r="F5" s="182"/>
      <c r="G5" s="182"/>
      <c r="H5" s="182" t="s">
        <v>2</v>
      </c>
      <c r="I5" s="182" t="s">
        <v>35</v>
      </c>
      <c r="J5" s="182" t="s">
        <v>3</v>
      </c>
      <c r="K5" s="182"/>
      <c r="L5" s="182"/>
      <c r="M5" s="182"/>
    </row>
    <row r="6" spans="1:18" s="3" customFormat="1" ht="15" customHeight="1">
      <c r="A6" s="190"/>
      <c r="B6" s="187"/>
      <c r="C6" s="182"/>
      <c r="D6" s="102" t="s">
        <v>60</v>
      </c>
      <c r="E6" s="102" t="s">
        <v>4</v>
      </c>
      <c r="F6" s="102" t="s">
        <v>5</v>
      </c>
      <c r="G6" s="102" t="s">
        <v>6</v>
      </c>
      <c r="H6" s="182"/>
      <c r="I6" s="182"/>
      <c r="J6" s="102" t="s">
        <v>60</v>
      </c>
      <c r="K6" s="102" t="s">
        <v>4</v>
      </c>
      <c r="L6" s="102" t="s">
        <v>5</v>
      </c>
      <c r="M6" s="102" t="s">
        <v>6</v>
      </c>
      <c r="P6" s="165"/>
      <c r="Q6" s="165"/>
      <c r="R6" s="165"/>
    </row>
    <row r="7" spans="1:13" s="3" customFormat="1" ht="15" customHeight="1">
      <c r="A7" s="25" t="s">
        <v>7</v>
      </c>
      <c r="B7" s="103">
        <v>22731</v>
      </c>
      <c r="C7" s="103">
        <v>7183</v>
      </c>
      <c r="D7" s="103">
        <v>15548</v>
      </c>
      <c r="E7" s="103">
        <v>11660</v>
      </c>
      <c r="F7" s="103">
        <v>3210</v>
      </c>
      <c r="G7" s="104">
        <v>678</v>
      </c>
      <c r="H7" s="105">
        <v>35389</v>
      </c>
      <c r="I7" s="106">
        <v>11065</v>
      </c>
      <c r="J7" s="106">
        <v>24324</v>
      </c>
      <c r="K7" s="106">
        <v>19880</v>
      </c>
      <c r="L7" s="106">
        <v>3948</v>
      </c>
      <c r="M7" s="107">
        <v>496</v>
      </c>
    </row>
    <row r="8" spans="1:13" s="3" customFormat="1" ht="15" customHeight="1">
      <c r="A8" s="169" t="s">
        <v>8</v>
      </c>
      <c r="B8" s="6">
        <f>B7/B7*100</f>
        <v>100</v>
      </c>
      <c r="C8" s="12">
        <f>C7/B7*100</f>
        <v>31.60001759711407</v>
      </c>
      <c r="D8" s="12">
        <f>D7/B7*100</f>
        <v>68.39998240288593</v>
      </c>
      <c r="E8" s="12">
        <f>E7/D7*100</f>
        <v>74.99356830460509</v>
      </c>
      <c r="F8" s="12">
        <f>F7/D7*100</f>
        <v>20.64574221764857</v>
      </c>
      <c r="G8" s="13">
        <f>G7/D7*100</f>
        <v>4.360689477746334</v>
      </c>
      <c r="H8" s="14">
        <f>H7/H7*100</f>
        <v>100</v>
      </c>
      <c r="I8" s="15">
        <f>I7/H7*100</f>
        <v>31.26677781231456</v>
      </c>
      <c r="J8" s="15">
        <f>J7/H7*100</f>
        <v>68.73322218768544</v>
      </c>
      <c r="K8" s="15">
        <f>K7/J7*100</f>
        <v>81.72997862193718</v>
      </c>
      <c r="L8" s="15">
        <f>L7/J7*100</f>
        <v>16.230883078441046</v>
      </c>
      <c r="M8" s="16">
        <f>M7/J7*100</f>
        <v>2.0391382996217726</v>
      </c>
    </row>
    <row r="9" spans="1:13" s="3" customFormat="1" ht="15" customHeight="1">
      <c r="A9" s="11"/>
      <c r="B9" s="103"/>
      <c r="C9" s="103"/>
      <c r="D9" s="103"/>
      <c r="E9" s="103"/>
      <c r="F9" s="103"/>
      <c r="G9" s="104"/>
      <c r="H9" s="105"/>
      <c r="I9" s="106"/>
      <c r="J9" s="106"/>
      <c r="K9" s="106"/>
      <c r="L9" s="106"/>
      <c r="M9" s="107"/>
    </row>
    <row r="10" spans="1:13" s="3" customFormat="1" ht="15" customHeight="1">
      <c r="A10" s="17" t="s">
        <v>57</v>
      </c>
      <c r="B10" s="105"/>
      <c r="C10" s="105"/>
      <c r="D10" s="105"/>
      <c r="E10" s="105"/>
      <c r="F10" s="105"/>
      <c r="G10" s="107"/>
      <c r="H10" s="105"/>
      <c r="I10" s="106"/>
      <c r="J10" s="106"/>
      <c r="K10" s="106"/>
      <c r="L10" s="106"/>
      <c r="M10" s="107"/>
    </row>
    <row r="11" spans="1:13" s="3" customFormat="1" ht="15" customHeight="1">
      <c r="A11" s="169" t="s">
        <v>9</v>
      </c>
      <c r="B11" s="103">
        <v>14716</v>
      </c>
      <c r="C11" s="103">
        <v>4957</v>
      </c>
      <c r="D11" s="103">
        <v>9759</v>
      </c>
      <c r="E11" s="103">
        <v>7022</v>
      </c>
      <c r="F11" s="103">
        <v>2205</v>
      </c>
      <c r="G11" s="104">
        <v>532</v>
      </c>
      <c r="H11" s="105">
        <v>18986</v>
      </c>
      <c r="I11" s="106">
        <v>7690</v>
      </c>
      <c r="J11" s="106">
        <v>11296</v>
      </c>
      <c r="K11" s="106">
        <v>8871</v>
      </c>
      <c r="L11" s="106">
        <v>2113</v>
      </c>
      <c r="M11" s="107">
        <v>312</v>
      </c>
    </row>
    <row r="12" spans="1:13" s="3" customFormat="1" ht="15" customHeight="1">
      <c r="A12" s="169" t="s">
        <v>8</v>
      </c>
      <c r="B12" s="6">
        <f>B11/B11*100</f>
        <v>100</v>
      </c>
      <c r="C12" s="12">
        <f>C11/B11*100</f>
        <v>33.684425115520526</v>
      </c>
      <c r="D12" s="12">
        <f>D11/B11*100</f>
        <v>66.31557488447947</v>
      </c>
      <c r="E12" s="12">
        <f>E11/D11*100</f>
        <v>71.954093657137</v>
      </c>
      <c r="F12" s="12">
        <f>F11/D11*100</f>
        <v>22.594528127881954</v>
      </c>
      <c r="G12" s="13">
        <f>G11/D11*100</f>
        <v>5.451378214981043</v>
      </c>
      <c r="H12" s="14">
        <f>H11/H11*100</f>
        <v>100</v>
      </c>
      <c r="I12" s="15">
        <f>I11/H11*100</f>
        <v>40.5035289160434</v>
      </c>
      <c r="J12" s="15">
        <f>J11/H11*100</f>
        <v>59.49647108395661</v>
      </c>
      <c r="K12" s="15">
        <f>K11/J11*100</f>
        <v>78.53222379603399</v>
      </c>
      <c r="L12" s="15">
        <f>L11/J11*100</f>
        <v>18.70573654390935</v>
      </c>
      <c r="M12" s="16">
        <f>M11/J11*100</f>
        <v>2.762039660056657</v>
      </c>
    </row>
    <row r="13" spans="1:13" s="3" customFormat="1" ht="15" customHeight="1">
      <c r="A13" s="169" t="s">
        <v>10</v>
      </c>
      <c r="B13" s="108">
        <f aca="true" t="shared" si="0" ref="B13:M13">+B11/B7*100</f>
        <v>64.7397826756412</v>
      </c>
      <c r="C13" s="108">
        <f t="shared" si="0"/>
        <v>69.01016288458861</v>
      </c>
      <c r="D13" s="108">
        <f t="shared" si="0"/>
        <v>62.766915358888596</v>
      </c>
      <c r="E13" s="108">
        <f t="shared" si="0"/>
        <v>60.22298456260721</v>
      </c>
      <c r="F13" s="108">
        <f t="shared" si="0"/>
        <v>68.69158878504673</v>
      </c>
      <c r="G13" s="109">
        <f t="shared" si="0"/>
        <v>78.46607669616519</v>
      </c>
      <c r="H13" s="108">
        <f t="shared" si="0"/>
        <v>53.649439091243046</v>
      </c>
      <c r="I13" s="108">
        <f t="shared" si="0"/>
        <v>69.49841843651153</v>
      </c>
      <c r="J13" s="108">
        <f t="shared" si="0"/>
        <v>46.43973030751521</v>
      </c>
      <c r="K13" s="108">
        <f t="shared" si="0"/>
        <v>44.62273641851107</v>
      </c>
      <c r="L13" s="108">
        <f t="shared" si="0"/>
        <v>53.52077001013171</v>
      </c>
      <c r="M13" s="109">
        <f t="shared" si="0"/>
        <v>62.903225806451616</v>
      </c>
    </row>
    <row r="14" spans="1:13" s="3" customFormat="1" ht="15" customHeight="1">
      <c r="A14" s="11"/>
      <c r="B14" s="110"/>
      <c r="C14" s="110"/>
      <c r="D14" s="110"/>
      <c r="E14" s="110"/>
      <c r="F14" s="110"/>
      <c r="G14" s="111"/>
      <c r="H14" s="105"/>
      <c r="I14" s="106"/>
      <c r="J14" s="106"/>
      <c r="K14" s="106"/>
      <c r="L14" s="106"/>
      <c r="M14" s="107"/>
    </row>
    <row r="15" spans="1:13" s="3" customFormat="1" ht="15" customHeight="1">
      <c r="A15" s="11" t="s">
        <v>11</v>
      </c>
      <c r="B15" s="103">
        <v>5273</v>
      </c>
      <c r="C15" s="103">
        <v>49</v>
      </c>
      <c r="D15" s="103">
        <v>5224</v>
      </c>
      <c r="E15" s="103">
        <v>4088</v>
      </c>
      <c r="F15" s="103">
        <v>991</v>
      </c>
      <c r="G15" s="104">
        <v>145</v>
      </c>
      <c r="H15" s="105">
        <v>11450</v>
      </c>
      <c r="I15" s="106">
        <v>182</v>
      </c>
      <c r="J15" s="106">
        <v>11268</v>
      </c>
      <c r="K15" s="106">
        <v>9291</v>
      </c>
      <c r="L15" s="106">
        <v>1795</v>
      </c>
      <c r="M15" s="107">
        <v>182</v>
      </c>
    </row>
    <row r="16" spans="1:13" s="3" customFormat="1" ht="15" customHeight="1">
      <c r="A16" s="169" t="s">
        <v>12</v>
      </c>
      <c r="B16" s="6">
        <f>B15/B15*100</f>
        <v>100</v>
      </c>
      <c r="C16" s="12">
        <f>C15/B15*100</f>
        <v>0.9292622795372654</v>
      </c>
      <c r="D16" s="12">
        <f>D15/B15*100</f>
        <v>99.07073772046273</v>
      </c>
      <c r="E16" s="12">
        <f>E15/D15*100</f>
        <v>78.25421133231241</v>
      </c>
      <c r="F16" s="12">
        <f>F15/D15*100</f>
        <v>18.970137825421133</v>
      </c>
      <c r="G16" s="13">
        <f>G15/D15*100</f>
        <v>2.7756508422664625</v>
      </c>
      <c r="H16" s="14">
        <f>H15/H15*100</f>
        <v>100</v>
      </c>
      <c r="I16" s="15">
        <f>I15/H15*100</f>
        <v>1.589519650655022</v>
      </c>
      <c r="J16" s="15">
        <f>J15/H15*100</f>
        <v>98.41048034934498</v>
      </c>
      <c r="K16" s="15">
        <f>K15/J15*100</f>
        <v>82.45473908413206</v>
      </c>
      <c r="L16" s="15">
        <f>L15/J15*100</f>
        <v>15.930067447639331</v>
      </c>
      <c r="M16" s="16">
        <f>M15/J15*100</f>
        <v>1.615193468228612</v>
      </c>
    </row>
    <row r="17" spans="1:13" s="3" customFormat="1" ht="15" customHeight="1">
      <c r="A17" s="169" t="s">
        <v>10</v>
      </c>
      <c r="B17" s="108">
        <f aca="true" t="shared" si="1" ref="B17:M17">+B15/B7*100</f>
        <v>23.197395627117153</v>
      </c>
      <c r="C17" s="108">
        <f t="shared" si="1"/>
        <v>0.6821662258109426</v>
      </c>
      <c r="D17" s="108">
        <f t="shared" si="1"/>
        <v>33.59917674298945</v>
      </c>
      <c r="E17" s="108">
        <f t="shared" si="1"/>
        <v>35.06003430531732</v>
      </c>
      <c r="F17" s="108">
        <f t="shared" si="1"/>
        <v>30.87227414330218</v>
      </c>
      <c r="G17" s="109">
        <f t="shared" si="1"/>
        <v>21.386430678466077</v>
      </c>
      <c r="H17" s="108">
        <f t="shared" si="1"/>
        <v>32.35468648450083</v>
      </c>
      <c r="I17" s="108">
        <f t="shared" si="1"/>
        <v>1.6448260280162674</v>
      </c>
      <c r="J17" s="108">
        <f t="shared" si="1"/>
        <v>46.32461766156882</v>
      </c>
      <c r="K17" s="108">
        <f t="shared" si="1"/>
        <v>46.7354124748491</v>
      </c>
      <c r="L17" s="108">
        <f t="shared" si="1"/>
        <v>45.4660587639311</v>
      </c>
      <c r="M17" s="109">
        <f t="shared" si="1"/>
        <v>36.693548387096776</v>
      </c>
    </row>
    <row r="18" spans="1:13" s="3" customFormat="1" ht="13.5" customHeight="1">
      <c r="A18" s="11"/>
      <c r="B18" s="105"/>
      <c r="C18" s="110"/>
      <c r="D18" s="110"/>
      <c r="E18" s="110"/>
      <c r="F18" s="110"/>
      <c r="G18" s="111"/>
      <c r="H18" s="105"/>
      <c r="I18" s="106"/>
      <c r="J18" s="106"/>
      <c r="K18" s="106"/>
      <c r="L18" s="106"/>
      <c r="M18" s="107"/>
    </row>
    <row r="19" spans="1:13" s="3" customFormat="1" ht="15" customHeight="1">
      <c r="A19" s="11" t="s">
        <v>13</v>
      </c>
      <c r="B19" s="103">
        <v>2742</v>
      </c>
      <c r="C19" s="103">
        <v>2177</v>
      </c>
      <c r="D19" s="103">
        <v>565</v>
      </c>
      <c r="E19" s="103">
        <v>550</v>
      </c>
      <c r="F19" s="103">
        <v>14</v>
      </c>
      <c r="G19" s="104">
        <v>1</v>
      </c>
      <c r="H19" s="105">
        <v>4953</v>
      </c>
      <c r="I19" s="106">
        <v>3193</v>
      </c>
      <c r="J19" s="106">
        <v>1760</v>
      </c>
      <c r="K19" s="106">
        <v>1718</v>
      </c>
      <c r="L19" s="106">
        <v>40</v>
      </c>
      <c r="M19" s="107">
        <v>2</v>
      </c>
    </row>
    <row r="20" spans="1:13" s="3" customFormat="1" ht="15" customHeight="1">
      <c r="A20" s="169" t="s">
        <v>8</v>
      </c>
      <c r="B20" s="6">
        <f>B19/B19*100</f>
        <v>100</v>
      </c>
      <c r="C20" s="12">
        <f>C19/B19*100</f>
        <v>79.39460247994164</v>
      </c>
      <c r="D20" s="12">
        <f>D19/B19*100</f>
        <v>20.605397520058354</v>
      </c>
      <c r="E20" s="12">
        <f>E19/D19*100</f>
        <v>97.34513274336283</v>
      </c>
      <c r="F20" s="12">
        <f>F19/D19*100</f>
        <v>2.47787610619469</v>
      </c>
      <c r="G20" s="13">
        <f>G19/D19*100</f>
        <v>0.17699115044247787</v>
      </c>
      <c r="H20" s="14">
        <f>H19/H19*100</f>
        <v>100</v>
      </c>
      <c r="I20" s="15">
        <f>I19/H19*100</f>
        <v>64.46598021401171</v>
      </c>
      <c r="J20" s="15">
        <f>J19/H19*100</f>
        <v>35.53401978598829</v>
      </c>
      <c r="K20" s="15">
        <f>K19/J19*100</f>
        <v>97.61363636363637</v>
      </c>
      <c r="L20" s="15">
        <f>L19/J19*100</f>
        <v>2.272727272727273</v>
      </c>
      <c r="M20" s="16">
        <f>M19/J19*100</f>
        <v>0.11363636363636363</v>
      </c>
    </row>
    <row r="21" spans="1:13" s="3" customFormat="1" ht="15" customHeight="1">
      <c r="A21" s="169" t="s">
        <v>10</v>
      </c>
      <c r="B21" s="108">
        <f aca="true" t="shared" si="2" ref="B21:M21">+B19/B7*100</f>
        <v>12.062821697241652</v>
      </c>
      <c r="C21" s="108">
        <f t="shared" si="2"/>
        <v>30.307670889600445</v>
      </c>
      <c r="D21" s="108">
        <f t="shared" si="2"/>
        <v>3.633907898121945</v>
      </c>
      <c r="E21" s="108">
        <f t="shared" si="2"/>
        <v>4.716981132075472</v>
      </c>
      <c r="F21" s="108">
        <f t="shared" si="2"/>
        <v>0.43613707165109034</v>
      </c>
      <c r="G21" s="109">
        <f t="shared" si="2"/>
        <v>0.14749262536873156</v>
      </c>
      <c r="H21" s="108">
        <f t="shared" si="2"/>
        <v>13.995874424256124</v>
      </c>
      <c r="I21" s="108">
        <f t="shared" si="2"/>
        <v>28.85675553547221</v>
      </c>
      <c r="J21" s="108">
        <f t="shared" si="2"/>
        <v>7.2356520309159675</v>
      </c>
      <c r="K21" s="108">
        <f t="shared" si="2"/>
        <v>8.64185110663984</v>
      </c>
      <c r="L21" s="108">
        <f t="shared" si="2"/>
        <v>1.0131712259371835</v>
      </c>
      <c r="M21" s="109">
        <f t="shared" si="2"/>
        <v>0.4032258064516129</v>
      </c>
    </row>
    <row r="22" spans="1:13" s="3" customFormat="1" ht="13.5" customHeight="1">
      <c r="A22" s="11"/>
      <c r="B22" s="103"/>
      <c r="C22" s="103"/>
      <c r="D22" s="103"/>
      <c r="E22" s="103"/>
      <c r="F22" s="103"/>
      <c r="G22" s="104"/>
      <c r="H22" s="105"/>
      <c r="I22" s="106"/>
      <c r="J22" s="106"/>
      <c r="K22" s="106"/>
      <c r="L22" s="106"/>
      <c r="M22" s="107"/>
    </row>
    <row r="23" spans="1:13" s="3" customFormat="1" ht="15" customHeight="1">
      <c r="A23" s="25" t="s">
        <v>14</v>
      </c>
      <c r="B23" s="103">
        <v>8589</v>
      </c>
      <c r="C23" s="103">
        <v>4115</v>
      </c>
      <c r="D23" s="103">
        <v>4474</v>
      </c>
      <c r="E23" s="103">
        <v>4324</v>
      </c>
      <c r="F23" s="103">
        <v>139</v>
      </c>
      <c r="G23" s="104">
        <v>11</v>
      </c>
      <c r="H23" s="105">
        <v>15701</v>
      </c>
      <c r="I23" s="106">
        <v>5520</v>
      </c>
      <c r="J23" s="106">
        <v>10181</v>
      </c>
      <c r="K23" s="106">
        <v>9371</v>
      </c>
      <c r="L23" s="106">
        <v>749</v>
      </c>
      <c r="M23" s="107">
        <v>61</v>
      </c>
    </row>
    <row r="24" spans="1:13" s="3" customFormat="1" ht="15" customHeight="1">
      <c r="A24" s="169" t="s">
        <v>12</v>
      </c>
      <c r="B24" s="6">
        <f>B23/B23*100</f>
        <v>100</v>
      </c>
      <c r="C24" s="12">
        <f>C23/B23*100</f>
        <v>47.91011759226918</v>
      </c>
      <c r="D24" s="12">
        <f>D23/B23*100</f>
        <v>52.08988240773081</v>
      </c>
      <c r="E24" s="12">
        <f>E23/D23*100</f>
        <v>96.64729548502459</v>
      </c>
      <c r="F24" s="12">
        <f>F23/D23*100</f>
        <v>3.10683951721055</v>
      </c>
      <c r="G24" s="13">
        <f>G23/D23*100</f>
        <v>0.24586499776486367</v>
      </c>
      <c r="H24" s="14">
        <f>H23/H23*100</f>
        <v>100</v>
      </c>
      <c r="I24" s="15">
        <f>I23/H23*100</f>
        <v>35.15699636965798</v>
      </c>
      <c r="J24" s="15">
        <f>J23/H23*100</f>
        <v>64.84300363034201</v>
      </c>
      <c r="K24" s="15">
        <f>K23/J23*100</f>
        <v>92.04400353599843</v>
      </c>
      <c r="L24" s="15">
        <f>L23/J23*100</f>
        <v>7.356841174737255</v>
      </c>
      <c r="M24" s="16">
        <f>M23/J23*100</f>
        <v>0.5991552892643159</v>
      </c>
    </row>
    <row r="25" spans="1:13" s="3" customFormat="1" ht="15" customHeight="1">
      <c r="A25" s="169" t="s">
        <v>10</v>
      </c>
      <c r="B25" s="108">
        <f aca="true" t="shared" si="3" ref="B25:M25">+B23/B7*100</f>
        <v>37.785403193876206</v>
      </c>
      <c r="C25" s="108">
        <f t="shared" si="3"/>
        <v>57.28804120840875</v>
      </c>
      <c r="D25" s="108">
        <f t="shared" si="3"/>
        <v>28.775405196809878</v>
      </c>
      <c r="E25" s="108">
        <f t="shared" si="3"/>
        <v>37.084048027444254</v>
      </c>
      <c r="F25" s="108">
        <f t="shared" si="3"/>
        <v>4.330218068535826</v>
      </c>
      <c r="G25" s="109">
        <f t="shared" si="3"/>
        <v>1.6224188790560472</v>
      </c>
      <c r="H25" s="108">
        <f t="shared" si="3"/>
        <v>44.366893667523804</v>
      </c>
      <c r="I25" s="108">
        <f t="shared" si="3"/>
        <v>49.887031179394484</v>
      </c>
      <c r="J25" s="108">
        <f t="shared" si="3"/>
        <v>41.855780299292874</v>
      </c>
      <c r="K25" s="108">
        <f t="shared" si="3"/>
        <v>47.13782696177062</v>
      </c>
      <c r="L25" s="108">
        <f t="shared" si="3"/>
        <v>18.97163120567376</v>
      </c>
      <c r="M25" s="109">
        <f t="shared" si="3"/>
        <v>12.298387096774194</v>
      </c>
    </row>
    <row r="26" spans="1:13" s="3" customFormat="1" ht="13.5" customHeight="1">
      <c r="A26" s="11"/>
      <c r="B26" s="103"/>
      <c r="C26" s="103"/>
      <c r="D26" s="103"/>
      <c r="E26" s="103"/>
      <c r="F26" s="103"/>
      <c r="G26" s="104"/>
      <c r="H26" s="105"/>
      <c r="I26" s="106"/>
      <c r="J26" s="106"/>
      <c r="K26" s="106"/>
      <c r="L26" s="106"/>
      <c r="M26" s="107"/>
    </row>
    <row r="27" spans="1:13" s="3" customFormat="1" ht="15" customHeight="1">
      <c r="A27" s="25" t="s">
        <v>15</v>
      </c>
      <c r="B27" s="103">
        <v>33243</v>
      </c>
      <c r="C27" s="103">
        <v>1293</v>
      </c>
      <c r="D27" s="103">
        <v>31950</v>
      </c>
      <c r="E27" s="103">
        <v>10382</v>
      </c>
      <c r="F27" s="103">
        <v>12954</v>
      </c>
      <c r="G27" s="104">
        <v>8614</v>
      </c>
      <c r="H27" s="105">
        <v>37012</v>
      </c>
      <c r="I27" s="106">
        <v>1908</v>
      </c>
      <c r="J27" s="106">
        <v>35104</v>
      </c>
      <c r="K27" s="106">
        <v>15103</v>
      </c>
      <c r="L27" s="106">
        <v>14432</v>
      </c>
      <c r="M27" s="107">
        <v>5569</v>
      </c>
    </row>
    <row r="28" spans="1:13" s="3" customFormat="1" ht="15" customHeight="1">
      <c r="A28" s="169" t="s">
        <v>12</v>
      </c>
      <c r="B28" s="6">
        <f>B27/B27*100</f>
        <v>100</v>
      </c>
      <c r="C28" s="12">
        <f>C27/B27*100</f>
        <v>3.889540655175526</v>
      </c>
      <c r="D28" s="12">
        <f>D27/B27*100</f>
        <v>96.11045934482448</v>
      </c>
      <c r="E28" s="12">
        <f>E27/D27*100</f>
        <v>32.49452269170579</v>
      </c>
      <c r="F28" s="12">
        <f>F27/D27*100</f>
        <v>40.544600938967136</v>
      </c>
      <c r="G28" s="13">
        <f>G27/D27*100</f>
        <v>26.960876369327075</v>
      </c>
      <c r="H28" s="14">
        <f>H27/H27*100</f>
        <v>100</v>
      </c>
      <c r="I28" s="15">
        <f>I27/H27*100</f>
        <v>5.155084837350048</v>
      </c>
      <c r="J28" s="15">
        <f>J27/H27*100</f>
        <v>94.84491516264995</v>
      </c>
      <c r="K28" s="15">
        <f>K27/J27*100</f>
        <v>43.0235870556062</v>
      </c>
      <c r="L28" s="15">
        <f>L27/J27*100</f>
        <v>41.11212397447584</v>
      </c>
      <c r="M28" s="16">
        <f>M27/J27*100</f>
        <v>15.864288969917958</v>
      </c>
    </row>
    <row r="29" spans="1:13" s="3" customFormat="1" ht="15" customHeight="1">
      <c r="A29" s="169" t="s">
        <v>16</v>
      </c>
      <c r="B29" s="108">
        <f aca="true" t="shared" si="4" ref="B29:M29">+B27/B32*100</f>
        <v>100.44719746185224</v>
      </c>
      <c r="C29" s="108">
        <f t="shared" si="4"/>
        <v>204.58860759493672</v>
      </c>
      <c r="D29" s="108">
        <f t="shared" si="4"/>
        <v>98.41973939561963</v>
      </c>
      <c r="E29" s="108">
        <f t="shared" si="4"/>
        <v>94.96889864617636</v>
      </c>
      <c r="F29" s="108">
        <f t="shared" si="4"/>
        <v>98.6445324398416</v>
      </c>
      <c r="G29" s="109">
        <f t="shared" si="4"/>
        <v>102.55982855101797</v>
      </c>
      <c r="H29" s="108">
        <f t="shared" si="4"/>
        <v>91.12216258801517</v>
      </c>
      <c r="I29" s="108">
        <f t="shared" si="4"/>
        <v>216.08154020385052</v>
      </c>
      <c r="J29" s="108">
        <f t="shared" si="4"/>
        <v>88.3452875298855</v>
      </c>
      <c r="K29" s="108">
        <f t="shared" si="4"/>
        <v>82.08152173913044</v>
      </c>
      <c r="L29" s="108">
        <f t="shared" si="4"/>
        <v>92.98969072164948</v>
      </c>
      <c r="M29" s="109">
        <f t="shared" si="4"/>
        <v>95.7695614789338</v>
      </c>
    </row>
    <row r="30" spans="1:13" s="3" customFormat="1" ht="15" customHeight="1">
      <c r="A30" s="169" t="s">
        <v>17</v>
      </c>
      <c r="B30" s="108">
        <f aca="true" t="shared" si="5" ref="B30:M30">+B27/B7</f>
        <v>1.4624521578461132</v>
      </c>
      <c r="C30" s="108">
        <f t="shared" si="5"/>
        <v>0.18000835305582627</v>
      </c>
      <c r="D30" s="108">
        <f t="shared" si="5"/>
        <v>2.0549266786724982</v>
      </c>
      <c r="E30" s="108">
        <f t="shared" si="5"/>
        <v>0.8903945111492282</v>
      </c>
      <c r="F30" s="108">
        <f t="shared" si="5"/>
        <v>4.035514018691589</v>
      </c>
      <c r="G30" s="109">
        <f t="shared" si="5"/>
        <v>12.705014749262537</v>
      </c>
      <c r="H30" s="108">
        <f t="shared" si="5"/>
        <v>1.0458617084404758</v>
      </c>
      <c r="I30" s="108">
        <f t="shared" si="5"/>
        <v>0.17243560777225486</v>
      </c>
      <c r="J30" s="108">
        <f t="shared" si="5"/>
        <v>1.443183686893603</v>
      </c>
      <c r="K30" s="108">
        <f t="shared" si="5"/>
        <v>0.7597082494969819</v>
      </c>
      <c r="L30" s="108">
        <f t="shared" si="5"/>
        <v>3.655521783181358</v>
      </c>
      <c r="M30" s="109">
        <f t="shared" si="5"/>
        <v>11.227822580645162</v>
      </c>
    </row>
    <row r="31" spans="1:13" s="3" customFormat="1" ht="13.5" customHeight="1">
      <c r="A31" s="11"/>
      <c r="B31" s="103"/>
      <c r="C31" s="103"/>
      <c r="D31" s="103"/>
      <c r="E31" s="103"/>
      <c r="F31" s="103"/>
      <c r="G31" s="104"/>
      <c r="H31" s="105"/>
      <c r="I31" s="106"/>
      <c r="J31" s="106"/>
      <c r="K31" s="106"/>
      <c r="L31" s="106"/>
      <c r="M31" s="107"/>
    </row>
    <row r="32" spans="1:13" s="3" customFormat="1" ht="15" customHeight="1">
      <c r="A32" s="17" t="s">
        <v>58</v>
      </c>
      <c r="B32" s="103">
        <v>33095</v>
      </c>
      <c r="C32" s="103">
        <v>632</v>
      </c>
      <c r="D32" s="103">
        <v>32463</v>
      </c>
      <c r="E32" s="103">
        <v>10932</v>
      </c>
      <c r="F32" s="103">
        <v>13132</v>
      </c>
      <c r="G32" s="104">
        <v>8399</v>
      </c>
      <c r="H32" s="105">
        <v>40618</v>
      </c>
      <c r="I32" s="106">
        <v>883</v>
      </c>
      <c r="J32" s="106">
        <v>39735</v>
      </c>
      <c r="K32" s="106">
        <v>18400</v>
      </c>
      <c r="L32" s="106">
        <v>15520</v>
      </c>
      <c r="M32" s="107">
        <v>5815</v>
      </c>
    </row>
    <row r="33" spans="1:13" s="3" customFormat="1" ht="15" customHeight="1">
      <c r="A33" s="169" t="s">
        <v>12</v>
      </c>
      <c r="B33" s="6">
        <f>B32/B32*100</f>
        <v>100</v>
      </c>
      <c r="C33" s="12">
        <f>C32/B32*100</f>
        <v>1.9096540262879589</v>
      </c>
      <c r="D33" s="12">
        <f>D32/B32*100</f>
        <v>98.09034597371205</v>
      </c>
      <c r="E33" s="12">
        <f>E32/D32*100</f>
        <v>33.675261066444875</v>
      </c>
      <c r="F33" s="12">
        <f>F32/D32*100</f>
        <v>40.452207128115084</v>
      </c>
      <c r="G33" s="13">
        <f>G32/D32*100</f>
        <v>25.87253180544004</v>
      </c>
      <c r="H33" s="14">
        <f>H32/H32*100</f>
        <v>100</v>
      </c>
      <c r="I33" s="15">
        <f>I32/H32*100</f>
        <v>2.1739130434782608</v>
      </c>
      <c r="J33" s="15">
        <f>J32/H32*100</f>
        <v>97.82608695652173</v>
      </c>
      <c r="K33" s="15">
        <f>K32/J32*100</f>
        <v>46.30678243362275</v>
      </c>
      <c r="L33" s="15">
        <f>L32/J32*100</f>
        <v>39.05876431357745</v>
      </c>
      <c r="M33" s="16">
        <f>M32/J32*100</f>
        <v>14.634453252799798</v>
      </c>
    </row>
    <row r="34" spans="1:13" s="3" customFormat="1" ht="15" customHeight="1">
      <c r="A34" s="169" t="s">
        <v>17</v>
      </c>
      <c r="B34" s="108">
        <f aca="true" t="shared" si="6" ref="B34:M34">+B32/B7</f>
        <v>1.4559412256389952</v>
      </c>
      <c r="C34" s="108">
        <f t="shared" si="6"/>
        <v>0.08798552136990116</v>
      </c>
      <c r="D34" s="108">
        <f t="shared" si="6"/>
        <v>2.0879212760483665</v>
      </c>
      <c r="E34" s="108">
        <f t="shared" si="6"/>
        <v>0.9375643224699829</v>
      </c>
      <c r="F34" s="108">
        <f t="shared" si="6"/>
        <v>4.090965732087227</v>
      </c>
      <c r="G34" s="109">
        <f t="shared" si="6"/>
        <v>12.387905604719764</v>
      </c>
      <c r="H34" s="108">
        <f t="shared" si="6"/>
        <v>1.1477577778405719</v>
      </c>
      <c r="I34" s="108">
        <f t="shared" si="6"/>
        <v>0.0798011748757343</v>
      </c>
      <c r="J34" s="108">
        <f t="shared" si="6"/>
        <v>1.6335717809570793</v>
      </c>
      <c r="K34" s="108">
        <f t="shared" si="6"/>
        <v>0.9255533199195171</v>
      </c>
      <c r="L34" s="108">
        <f t="shared" si="6"/>
        <v>3.9311043566362716</v>
      </c>
      <c r="M34" s="109">
        <f t="shared" si="6"/>
        <v>11.723790322580646</v>
      </c>
    </row>
    <row r="35" spans="1:13" s="3" customFormat="1" ht="13.5" customHeight="1">
      <c r="A35" s="27"/>
      <c r="B35" s="112"/>
      <c r="C35" s="112"/>
      <c r="D35" s="112"/>
      <c r="E35" s="112"/>
      <c r="F35" s="105"/>
      <c r="G35" s="107"/>
      <c r="H35" s="105"/>
      <c r="I35" s="106"/>
      <c r="J35" s="106"/>
      <c r="K35" s="106"/>
      <c r="L35" s="106"/>
      <c r="M35" s="107"/>
    </row>
    <row r="36" spans="1:13" s="3" customFormat="1" ht="15" customHeight="1">
      <c r="A36" s="44" t="s">
        <v>81</v>
      </c>
      <c r="B36" s="103">
        <v>2002</v>
      </c>
      <c r="C36" s="103">
        <v>370</v>
      </c>
      <c r="D36" s="103">
        <v>1632</v>
      </c>
      <c r="E36" s="103">
        <v>982</v>
      </c>
      <c r="F36" s="103">
        <v>487</v>
      </c>
      <c r="G36" s="104">
        <v>163</v>
      </c>
      <c r="H36" s="105">
        <v>2971</v>
      </c>
      <c r="I36" s="106">
        <v>572</v>
      </c>
      <c r="J36" s="106">
        <v>2399</v>
      </c>
      <c r="K36" s="106">
        <v>1651</v>
      </c>
      <c r="L36" s="106">
        <v>624</v>
      </c>
      <c r="M36" s="107">
        <v>124</v>
      </c>
    </row>
    <row r="37" spans="1:13" s="3" customFormat="1" ht="15" customHeight="1">
      <c r="A37" s="169" t="s">
        <v>12</v>
      </c>
      <c r="B37" s="6">
        <f>B36/B36*100</f>
        <v>100</v>
      </c>
      <c r="C37" s="12">
        <f>C36/B36*100</f>
        <v>18.48151848151848</v>
      </c>
      <c r="D37" s="12">
        <f>D36/B36*100</f>
        <v>81.51848151848152</v>
      </c>
      <c r="E37" s="12">
        <f>E36/D36*100</f>
        <v>60.17156862745098</v>
      </c>
      <c r="F37" s="12">
        <f>F36/D36*100</f>
        <v>29.840686274509803</v>
      </c>
      <c r="G37" s="13">
        <f>G36/D36*100</f>
        <v>9.987745098039216</v>
      </c>
      <c r="H37" s="14">
        <f>H36/H36*100</f>
        <v>100</v>
      </c>
      <c r="I37" s="15">
        <f>I36/H36*100</f>
        <v>19.25277684281387</v>
      </c>
      <c r="J37" s="15">
        <f>J36/H36*100</f>
        <v>80.74722315718613</v>
      </c>
      <c r="K37" s="15">
        <f>K36/J36*100</f>
        <v>68.82034180908711</v>
      </c>
      <c r="L37" s="15">
        <f>L36/J36*100</f>
        <v>26.01083784910379</v>
      </c>
      <c r="M37" s="16">
        <f>M36/J36*100</f>
        <v>5.168820341809087</v>
      </c>
    </row>
    <row r="38" spans="1:13" s="3" customFormat="1" ht="15" customHeight="1">
      <c r="A38" s="169" t="s">
        <v>18</v>
      </c>
      <c r="B38" s="108">
        <f aca="true" t="shared" si="7" ref="B38:M38">+B36/B32*100</f>
        <v>6.049252152893186</v>
      </c>
      <c r="C38" s="108">
        <f t="shared" si="7"/>
        <v>58.54430379746836</v>
      </c>
      <c r="D38" s="108">
        <f t="shared" si="7"/>
        <v>5.027261805748083</v>
      </c>
      <c r="E38" s="108">
        <f t="shared" si="7"/>
        <v>8.98280278082693</v>
      </c>
      <c r="F38" s="108">
        <f t="shared" si="7"/>
        <v>3.7084983247030157</v>
      </c>
      <c r="G38" s="109">
        <f t="shared" si="7"/>
        <v>1.9407072270508394</v>
      </c>
      <c r="H38" s="108">
        <f t="shared" si="7"/>
        <v>7.314491112314737</v>
      </c>
      <c r="I38" s="108">
        <f t="shared" si="7"/>
        <v>64.77916194790487</v>
      </c>
      <c r="J38" s="108">
        <f t="shared" si="7"/>
        <v>6.037498427079401</v>
      </c>
      <c r="K38" s="108">
        <f t="shared" si="7"/>
        <v>8.972826086956522</v>
      </c>
      <c r="L38" s="108">
        <f t="shared" si="7"/>
        <v>4.020618556701031</v>
      </c>
      <c r="M38" s="109">
        <f t="shared" si="7"/>
        <v>2.1324161650902838</v>
      </c>
    </row>
    <row r="39" spans="1:13" s="3" customFormat="1" ht="15" customHeight="1">
      <c r="A39" s="169" t="s">
        <v>17</v>
      </c>
      <c r="B39" s="108">
        <f aca="true" t="shared" si="8" ref="B39:M39">+B36/B7</f>
        <v>0.08807355593682636</v>
      </c>
      <c r="C39" s="108">
        <f t="shared" si="8"/>
        <v>0.051510510928581374</v>
      </c>
      <c r="D39" s="108">
        <f t="shared" si="8"/>
        <v>0.10496526884486751</v>
      </c>
      <c r="E39" s="108">
        <f t="shared" si="8"/>
        <v>0.08421955403087479</v>
      </c>
      <c r="F39" s="108">
        <f t="shared" si="8"/>
        <v>0.1517133956386293</v>
      </c>
      <c r="G39" s="109">
        <f t="shared" si="8"/>
        <v>0.24041297935103245</v>
      </c>
      <c r="H39" s="108">
        <f t="shared" si="8"/>
        <v>0.08395264065104976</v>
      </c>
      <c r="I39" s="108">
        <f t="shared" si="8"/>
        <v>0.05169453230908269</v>
      </c>
      <c r="J39" s="108">
        <f t="shared" si="8"/>
        <v>0.09862687058049663</v>
      </c>
      <c r="K39" s="108">
        <f t="shared" si="8"/>
        <v>0.08304828973843058</v>
      </c>
      <c r="L39" s="108">
        <f t="shared" si="8"/>
        <v>0.1580547112462006</v>
      </c>
      <c r="M39" s="109">
        <f t="shared" si="8"/>
        <v>0.25</v>
      </c>
    </row>
    <row r="40" spans="1:13" s="3" customFormat="1" ht="13.5" customHeight="1">
      <c r="A40" s="31"/>
      <c r="B40" s="103"/>
      <c r="C40" s="103"/>
      <c r="D40" s="103"/>
      <c r="E40" s="103"/>
      <c r="F40" s="103"/>
      <c r="G40" s="104"/>
      <c r="H40" s="105"/>
      <c r="I40" s="106"/>
      <c r="J40" s="106"/>
      <c r="K40" s="106"/>
      <c r="L40" s="106"/>
      <c r="M40" s="107"/>
    </row>
    <row r="41" spans="1:13" s="3" customFormat="1" ht="15" customHeight="1">
      <c r="A41" s="30" t="s">
        <v>59</v>
      </c>
      <c r="B41" s="103">
        <v>29378</v>
      </c>
      <c r="C41" s="103">
        <v>19</v>
      </c>
      <c r="D41" s="103">
        <v>29359</v>
      </c>
      <c r="E41" s="103">
        <v>9378</v>
      </c>
      <c r="F41" s="103">
        <v>12092</v>
      </c>
      <c r="G41" s="104">
        <v>7889</v>
      </c>
      <c r="H41" s="105">
        <v>34382</v>
      </c>
      <c r="I41" s="106">
        <v>67</v>
      </c>
      <c r="J41" s="106">
        <v>34315</v>
      </c>
      <c r="K41" s="106">
        <v>15643</v>
      </c>
      <c r="L41" s="106">
        <v>13680</v>
      </c>
      <c r="M41" s="107">
        <v>4992</v>
      </c>
    </row>
    <row r="42" spans="1:13" s="3" customFormat="1" ht="15" customHeight="1">
      <c r="A42" s="169" t="s">
        <v>12</v>
      </c>
      <c r="B42" s="6">
        <f>B41/B41*100</f>
        <v>100</v>
      </c>
      <c r="C42" s="12">
        <f>C41/B41*100</f>
        <v>0.06467424603444755</v>
      </c>
      <c r="D42" s="12">
        <f>D41/B41*100</f>
        <v>99.93532575396556</v>
      </c>
      <c r="E42" s="12">
        <f>E41/D41*100</f>
        <v>31.942504853707554</v>
      </c>
      <c r="F42" s="12">
        <f>F41/D41*100</f>
        <v>41.18668891992235</v>
      </c>
      <c r="G42" s="13">
        <f>G41/D41*100</f>
        <v>26.87080622637011</v>
      </c>
      <c r="H42" s="14">
        <f>H41/H41*100</f>
        <v>100</v>
      </c>
      <c r="I42" s="15">
        <f>I41/H41*100</f>
        <v>0.19486940841137806</v>
      </c>
      <c r="J42" s="15">
        <f>J41/H41*100</f>
        <v>99.80513059158862</v>
      </c>
      <c r="K42" s="15">
        <f>K41/J41*100</f>
        <v>45.58647821652338</v>
      </c>
      <c r="L42" s="15">
        <f>L41/J41*100</f>
        <v>39.86594783622323</v>
      </c>
      <c r="M42" s="16">
        <f>M41/J41*100</f>
        <v>14.547573947253387</v>
      </c>
    </row>
    <row r="43" spans="1:13" s="3" customFormat="1" ht="15" customHeight="1">
      <c r="A43" s="169" t="s">
        <v>16</v>
      </c>
      <c r="B43" s="108">
        <f aca="true" t="shared" si="9" ref="B43:M43">+B41/B32*100</f>
        <v>88.76869617767035</v>
      </c>
      <c r="C43" s="108">
        <f t="shared" si="9"/>
        <v>3.0063291139240507</v>
      </c>
      <c r="D43" s="108">
        <f t="shared" si="9"/>
        <v>90.43834519298895</v>
      </c>
      <c r="E43" s="108">
        <f t="shared" si="9"/>
        <v>85.78485181119649</v>
      </c>
      <c r="F43" s="108">
        <f t="shared" si="9"/>
        <v>92.08041425525434</v>
      </c>
      <c r="G43" s="109">
        <f t="shared" si="9"/>
        <v>93.92784855339922</v>
      </c>
      <c r="H43" s="108">
        <f t="shared" si="9"/>
        <v>84.64720074843666</v>
      </c>
      <c r="I43" s="108">
        <f t="shared" si="9"/>
        <v>7.587768969422423</v>
      </c>
      <c r="J43" s="108">
        <f t="shared" si="9"/>
        <v>86.35963256574809</v>
      </c>
      <c r="K43" s="108">
        <f t="shared" si="9"/>
        <v>85.0163043478261</v>
      </c>
      <c r="L43" s="108">
        <f t="shared" si="9"/>
        <v>88.14432989690721</v>
      </c>
      <c r="M43" s="109">
        <f t="shared" si="9"/>
        <v>85.8469475494411</v>
      </c>
    </row>
    <row r="44" spans="1:13" s="3" customFormat="1" ht="15" customHeight="1" thickBot="1">
      <c r="A44" s="170" t="s">
        <v>17</v>
      </c>
      <c r="B44" s="113">
        <f aca="true" t="shared" si="10" ref="B44:M44">+B41/B7</f>
        <v>1.2924200431129296</v>
      </c>
      <c r="C44" s="113">
        <f t="shared" si="10"/>
        <v>0.0026451343449812054</v>
      </c>
      <c r="D44" s="113">
        <f t="shared" si="10"/>
        <v>1.888281450990481</v>
      </c>
      <c r="E44" s="113">
        <f t="shared" si="10"/>
        <v>0.8042881646655231</v>
      </c>
      <c r="F44" s="113">
        <f t="shared" si="10"/>
        <v>3.7669781931464175</v>
      </c>
      <c r="G44" s="114">
        <f t="shared" si="10"/>
        <v>11.635693215339233</v>
      </c>
      <c r="H44" s="113">
        <f t="shared" si="10"/>
        <v>0.9715448303145046</v>
      </c>
      <c r="I44" s="113">
        <f t="shared" si="10"/>
        <v>0.00605512878445549</v>
      </c>
      <c r="J44" s="113">
        <f t="shared" si="10"/>
        <v>1.410746587732281</v>
      </c>
      <c r="K44" s="113">
        <f t="shared" si="10"/>
        <v>0.7868712273641851</v>
      </c>
      <c r="L44" s="113">
        <f t="shared" si="10"/>
        <v>3.465045592705167</v>
      </c>
      <c r="M44" s="114">
        <f t="shared" si="10"/>
        <v>10.064516129032258</v>
      </c>
    </row>
    <row r="45" spans="1:13" s="3" customFormat="1" ht="15" customHeight="1">
      <c r="A45" s="181" t="s">
        <v>61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</row>
    <row r="46" spans="1:13" s="3" customFormat="1" ht="15" customHeight="1">
      <c r="A46" s="44" t="s">
        <v>19</v>
      </c>
      <c r="B46" s="115"/>
      <c r="C46" s="115"/>
      <c r="D46" s="103">
        <v>52961</v>
      </c>
      <c r="E46" s="103">
        <v>17714</v>
      </c>
      <c r="F46" s="103">
        <v>21607</v>
      </c>
      <c r="G46" s="104">
        <v>13640</v>
      </c>
      <c r="H46" s="115"/>
      <c r="I46" s="116"/>
      <c r="J46" s="106">
        <v>60628</v>
      </c>
      <c r="K46" s="106">
        <v>28720</v>
      </c>
      <c r="L46" s="106">
        <v>23722</v>
      </c>
      <c r="M46" s="107">
        <v>8186</v>
      </c>
    </row>
    <row r="47" spans="1:13" s="3" customFormat="1" ht="15" customHeight="1">
      <c r="A47" s="169" t="s">
        <v>8</v>
      </c>
      <c r="B47" s="115"/>
      <c r="C47" s="115"/>
      <c r="D47" s="103">
        <f>+D46/$D$46*100</f>
        <v>100</v>
      </c>
      <c r="E47" s="108">
        <f>+E46/$D$46*100</f>
        <v>33.44725363947055</v>
      </c>
      <c r="F47" s="108">
        <f>+F46/$D$46*100</f>
        <v>40.79794565812579</v>
      </c>
      <c r="G47" s="109">
        <f>+G46/$D$46*100</f>
        <v>25.754800702403656</v>
      </c>
      <c r="H47" s="115"/>
      <c r="I47" s="116"/>
      <c r="J47" s="106">
        <v>100</v>
      </c>
      <c r="K47" s="106">
        <v>24.27</v>
      </c>
      <c r="L47" s="106">
        <v>38.51</v>
      </c>
      <c r="M47" s="107">
        <v>37.22</v>
      </c>
    </row>
    <row r="48" spans="1:13" s="3" customFormat="1" ht="15" customHeight="1">
      <c r="A48" s="31"/>
      <c r="B48" s="105"/>
      <c r="C48" s="105"/>
      <c r="D48" s="103"/>
      <c r="E48" s="103"/>
      <c r="F48" s="103"/>
      <c r="G48" s="104"/>
      <c r="H48" s="105"/>
      <c r="I48" s="106"/>
      <c r="J48" s="106"/>
      <c r="K48" s="106"/>
      <c r="L48" s="106"/>
      <c r="M48" s="107"/>
    </row>
    <row r="49" spans="1:13" s="3" customFormat="1" ht="15" customHeight="1">
      <c r="A49" s="25" t="s">
        <v>77</v>
      </c>
      <c r="B49" s="117"/>
      <c r="C49" s="117"/>
      <c r="D49" s="151">
        <v>189</v>
      </c>
      <c r="E49" s="151">
        <v>201.1</v>
      </c>
      <c r="F49" s="151">
        <v>186.6</v>
      </c>
      <c r="G49" s="152">
        <v>178.7</v>
      </c>
      <c r="H49" s="153"/>
      <c r="I49" s="154"/>
      <c r="J49" s="155">
        <v>185.31</v>
      </c>
      <c r="K49" s="155">
        <v>194.52</v>
      </c>
      <c r="L49" s="155">
        <v>180.58</v>
      </c>
      <c r="M49" s="156">
        <v>170.01</v>
      </c>
    </row>
    <row r="50" spans="1:13" s="3" customFormat="1" ht="15" customHeight="1">
      <c r="A50" s="47"/>
      <c r="B50" s="105"/>
      <c r="C50" s="105"/>
      <c r="D50" s="105"/>
      <c r="E50" s="105"/>
      <c r="F50" s="105"/>
      <c r="G50" s="107"/>
      <c r="H50" s="105"/>
      <c r="I50" s="106"/>
      <c r="J50" s="106"/>
      <c r="K50" s="106"/>
      <c r="L50" s="106"/>
      <c r="M50" s="107"/>
    </row>
    <row r="51" spans="1:13" s="3" customFormat="1" ht="15" customHeight="1">
      <c r="A51" s="44" t="s">
        <v>20</v>
      </c>
      <c r="B51" s="103"/>
      <c r="C51" s="103"/>
      <c r="D51" s="103"/>
      <c r="E51" s="103"/>
      <c r="F51" s="103"/>
      <c r="G51" s="104"/>
      <c r="H51" s="105"/>
      <c r="I51" s="106"/>
      <c r="J51" s="106"/>
      <c r="K51" s="106"/>
      <c r="L51" s="106"/>
      <c r="M51" s="107"/>
    </row>
    <row r="52" spans="1:13" s="3" customFormat="1" ht="15" customHeight="1">
      <c r="A52" s="169" t="s">
        <v>21</v>
      </c>
      <c r="B52" s="115"/>
      <c r="C52" s="115"/>
      <c r="D52" s="103">
        <v>10450</v>
      </c>
      <c r="E52" s="103">
        <v>7389</v>
      </c>
      <c r="F52" s="103">
        <v>2508</v>
      </c>
      <c r="G52" s="104">
        <v>553</v>
      </c>
      <c r="H52" s="115"/>
      <c r="I52" s="116"/>
      <c r="J52" s="106">
        <v>19708</v>
      </c>
      <c r="K52" s="106">
        <v>15716</v>
      </c>
      <c r="L52" s="106">
        <v>3555</v>
      </c>
      <c r="M52" s="107">
        <v>437</v>
      </c>
    </row>
    <row r="53" spans="1:13" s="3" customFormat="1" ht="15" customHeight="1">
      <c r="A53" s="169" t="s">
        <v>22</v>
      </c>
      <c r="B53" s="115"/>
      <c r="C53" s="115"/>
      <c r="D53" s="108">
        <f>+D52/D7*100</f>
        <v>67.21121687676872</v>
      </c>
      <c r="E53" s="108">
        <f>+E52/E7*100</f>
        <v>63.3704974271012</v>
      </c>
      <c r="F53" s="108">
        <f>+F52/F7*100</f>
        <v>78.13084112149534</v>
      </c>
      <c r="G53" s="109">
        <f>+G52/G7*100</f>
        <v>81.56342182890856</v>
      </c>
      <c r="H53" s="115"/>
      <c r="I53" s="116"/>
      <c r="J53" s="108">
        <f>+J52/J7*100</f>
        <v>81.0228580825522</v>
      </c>
      <c r="K53" s="108">
        <f>+K52/K7*100</f>
        <v>79.05432595573441</v>
      </c>
      <c r="L53" s="108">
        <f>+L52/L7*100</f>
        <v>90.04559270516718</v>
      </c>
      <c r="M53" s="109">
        <f>+M52/M7*100</f>
        <v>88.10483870967742</v>
      </c>
    </row>
    <row r="54" spans="1:13" s="3" customFormat="1" ht="15" customHeight="1">
      <c r="A54" s="169" t="s">
        <v>23</v>
      </c>
      <c r="B54" s="115"/>
      <c r="C54" s="115"/>
      <c r="D54" s="103">
        <v>14957</v>
      </c>
      <c r="E54" s="103">
        <v>5001</v>
      </c>
      <c r="F54" s="103">
        <v>6133</v>
      </c>
      <c r="G54" s="104">
        <v>3823</v>
      </c>
      <c r="H54" s="115"/>
      <c r="I54" s="116"/>
      <c r="J54" s="106">
        <v>24472</v>
      </c>
      <c r="K54" s="106">
        <v>11577</v>
      </c>
      <c r="L54" s="106">
        <v>9648</v>
      </c>
      <c r="M54" s="107">
        <v>3247</v>
      </c>
    </row>
    <row r="55" spans="1:13" s="3" customFormat="1" ht="15" customHeight="1">
      <c r="A55" s="169" t="s">
        <v>24</v>
      </c>
      <c r="B55" s="115"/>
      <c r="C55" s="115"/>
      <c r="D55" s="108">
        <f>+D54/D41*100</f>
        <v>50.9451956810518</v>
      </c>
      <c r="E55" s="108">
        <f>+E54/E41*100</f>
        <v>53.32693538067819</v>
      </c>
      <c r="F55" s="108">
        <f>+F54/F41*100</f>
        <v>50.71948395633476</v>
      </c>
      <c r="G55" s="109">
        <f>+G54/G41*100</f>
        <v>48.45988084674864</v>
      </c>
      <c r="H55" s="115"/>
      <c r="I55" s="116"/>
      <c r="J55" s="108">
        <f>+J54/J41*100</f>
        <v>71.31575112924378</v>
      </c>
      <c r="K55" s="108">
        <f>+K54/K41*100</f>
        <v>74.00754331010675</v>
      </c>
      <c r="L55" s="108">
        <f>+L54/L41*100</f>
        <v>70.52631578947368</v>
      </c>
      <c r="M55" s="109">
        <f>+M54/M41*100</f>
        <v>65.04407051282051</v>
      </c>
    </row>
    <row r="56" spans="1:13" s="3" customFormat="1" ht="12" customHeight="1">
      <c r="A56" s="11"/>
      <c r="B56" s="105"/>
      <c r="C56" s="105"/>
      <c r="D56" s="108"/>
      <c r="E56" s="108"/>
      <c r="F56" s="108"/>
      <c r="G56" s="109"/>
      <c r="H56" s="105"/>
      <c r="I56" s="106"/>
      <c r="J56" s="106"/>
      <c r="K56" s="106"/>
      <c r="L56" s="106"/>
      <c r="M56" s="107"/>
    </row>
    <row r="57" spans="1:13" s="3" customFormat="1" ht="15" customHeight="1">
      <c r="A57" s="133" t="s">
        <v>80</v>
      </c>
      <c r="B57" s="105"/>
      <c r="C57" s="105"/>
      <c r="D57" s="105"/>
      <c r="E57" s="105"/>
      <c r="F57" s="105"/>
      <c r="G57" s="107"/>
      <c r="H57" s="105"/>
      <c r="I57" s="106"/>
      <c r="J57" s="106"/>
      <c r="K57" s="106"/>
      <c r="L57" s="106"/>
      <c r="M57" s="107"/>
    </row>
    <row r="58" spans="1:13" s="3" customFormat="1" ht="15" customHeight="1">
      <c r="A58" s="48" t="s">
        <v>36</v>
      </c>
      <c r="B58" s="105"/>
      <c r="C58" s="105"/>
      <c r="D58" s="105"/>
      <c r="E58" s="105"/>
      <c r="F58" s="105"/>
      <c r="G58" s="107"/>
      <c r="H58" s="105"/>
      <c r="I58" s="106"/>
      <c r="J58" s="106"/>
      <c r="K58" s="106"/>
      <c r="L58" s="106"/>
      <c r="M58" s="107"/>
    </row>
    <row r="59" spans="1:13" s="3" customFormat="1" ht="15" customHeight="1">
      <c r="A59" s="169" t="s">
        <v>21</v>
      </c>
      <c r="B59" s="103">
        <v>9383</v>
      </c>
      <c r="C59" s="103">
        <v>1198</v>
      </c>
      <c r="D59" s="103">
        <v>8185</v>
      </c>
      <c r="E59" s="103">
        <v>5188</v>
      </c>
      <c r="F59" s="103">
        <v>2421</v>
      </c>
      <c r="G59" s="104">
        <v>576</v>
      </c>
      <c r="H59" s="105">
        <v>15506</v>
      </c>
      <c r="I59" s="106">
        <v>2266</v>
      </c>
      <c r="J59" s="106">
        <v>13240</v>
      </c>
      <c r="K59" s="106">
        <v>10034</v>
      </c>
      <c r="L59" s="106">
        <v>2816</v>
      </c>
      <c r="M59" s="107">
        <v>390</v>
      </c>
    </row>
    <row r="60" spans="1:13" s="3" customFormat="1" ht="15" customHeight="1">
      <c r="A60" s="169" t="s">
        <v>10</v>
      </c>
      <c r="B60" s="108">
        <f aca="true" t="shared" si="11" ref="B60:M60">+B59/B7*100</f>
        <v>41.27843033742466</v>
      </c>
      <c r="C60" s="108">
        <f t="shared" si="11"/>
        <v>16.678268133092022</v>
      </c>
      <c r="D60" s="108">
        <f t="shared" si="11"/>
        <v>52.643426807306405</v>
      </c>
      <c r="E60" s="108">
        <f t="shared" si="11"/>
        <v>44.49399656946827</v>
      </c>
      <c r="F60" s="108">
        <f t="shared" si="11"/>
        <v>75.42056074766356</v>
      </c>
      <c r="G60" s="109">
        <f t="shared" si="11"/>
        <v>84.95575221238938</v>
      </c>
      <c r="H60" s="108">
        <f t="shared" si="11"/>
        <v>43.81587498940348</v>
      </c>
      <c r="I60" s="108">
        <f t="shared" si="11"/>
        <v>20.478987799367374</v>
      </c>
      <c r="J60" s="108">
        <f t="shared" si="11"/>
        <v>54.43183686893603</v>
      </c>
      <c r="K60" s="108">
        <f t="shared" si="11"/>
        <v>50.4728370221328</v>
      </c>
      <c r="L60" s="108">
        <f t="shared" si="11"/>
        <v>71.3272543059777</v>
      </c>
      <c r="M60" s="109">
        <f t="shared" si="11"/>
        <v>78.62903225806451</v>
      </c>
    </row>
    <row r="61" spans="1:13" s="3" customFormat="1" ht="15" customHeight="1">
      <c r="A61" s="169" t="s">
        <v>25</v>
      </c>
      <c r="B61" s="103">
        <v>24822</v>
      </c>
      <c r="C61" s="103">
        <v>1979</v>
      </c>
      <c r="D61" s="103">
        <v>22843</v>
      </c>
      <c r="E61" s="103">
        <v>11648</v>
      </c>
      <c r="F61" s="103">
        <v>8080</v>
      </c>
      <c r="G61" s="104">
        <v>3115</v>
      </c>
      <c r="H61" s="105">
        <v>34178</v>
      </c>
      <c r="I61" s="106">
        <v>3680</v>
      </c>
      <c r="J61" s="106">
        <v>30498</v>
      </c>
      <c r="K61" s="106">
        <v>20306</v>
      </c>
      <c r="L61" s="106">
        <v>8429</v>
      </c>
      <c r="M61" s="107">
        <v>1763</v>
      </c>
    </row>
    <row r="62" spans="1:13" s="3" customFormat="1" ht="15" customHeight="1">
      <c r="A62" s="169" t="s">
        <v>8</v>
      </c>
      <c r="B62" s="6">
        <f>B61/B61*100</f>
        <v>100</v>
      </c>
      <c r="C62" s="12">
        <f>C61/B61*100</f>
        <v>7.9727660945935055</v>
      </c>
      <c r="D62" s="12">
        <f>D61/B61*100</f>
        <v>92.02723390540649</v>
      </c>
      <c r="E62" s="12">
        <f>E61/D61*100</f>
        <v>50.99155102219498</v>
      </c>
      <c r="F62" s="12">
        <f>F61/D61*100</f>
        <v>35.37188635468196</v>
      </c>
      <c r="G62" s="13">
        <f>G61/D61*100</f>
        <v>13.636562623123059</v>
      </c>
      <c r="H62" s="14">
        <f>H61/H61*100</f>
        <v>100</v>
      </c>
      <c r="I62" s="15">
        <f>I61/H61*100</f>
        <v>10.767160161507402</v>
      </c>
      <c r="J62" s="15">
        <f>J61/H61*100</f>
        <v>89.2328398384926</v>
      </c>
      <c r="K62" s="15">
        <f>K61/J61*100</f>
        <v>66.58141517476555</v>
      </c>
      <c r="L62" s="15">
        <f>L61/J61*100</f>
        <v>27.637877893632368</v>
      </c>
      <c r="M62" s="16">
        <f>M61/J61*100</f>
        <v>5.780706931602072</v>
      </c>
    </row>
    <row r="63" spans="1:13" s="3" customFormat="1" ht="14.25" customHeight="1">
      <c r="A63" s="169" t="s">
        <v>26</v>
      </c>
      <c r="B63" s="108">
        <f aca="true" t="shared" si="12" ref="B63:M63">+B61/B7</f>
        <v>1.0919889138181338</v>
      </c>
      <c r="C63" s="108">
        <f t="shared" si="12"/>
        <v>0.2755116246693582</v>
      </c>
      <c r="D63" s="108">
        <f t="shared" si="12"/>
        <v>1.4691921790583997</v>
      </c>
      <c r="E63" s="108">
        <f t="shared" si="12"/>
        <v>0.9989708404802744</v>
      </c>
      <c r="F63" s="108">
        <f t="shared" si="12"/>
        <v>2.5171339563862927</v>
      </c>
      <c r="G63" s="109">
        <f t="shared" si="12"/>
        <v>4.594395280235989</v>
      </c>
      <c r="H63" s="108">
        <f t="shared" si="12"/>
        <v>0.9657803272203227</v>
      </c>
      <c r="I63" s="108">
        <f t="shared" si="12"/>
        <v>0.33258020786262993</v>
      </c>
      <c r="J63" s="108">
        <f t="shared" si="12"/>
        <v>1.2538233843117907</v>
      </c>
      <c r="K63" s="108">
        <f t="shared" si="12"/>
        <v>1.0214285714285714</v>
      </c>
      <c r="L63" s="108">
        <f t="shared" si="12"/>
        <v>2.1350050658561295</v>
      </c>
      <c r="M63" s="109">
        <f t="shared" si="12"/>
        <v>3.5544354838709675</v>
      </c>
    </row>
    <row r="64" spans="1:13" s="3" customFormat="1" ht="20.25" customHeight="1">
      <c r="A64" s="30" t="s">
        <v>27</v>
      </c>
      <c r="B64" s="105"/>
      <c r="C64" s="105"/>
      <c r="D64" s="105"/>
      <c r="E64" s="105"/>
      <c r="F64" s="105"/>
      <c r="G64" s="107"/>
      <c r="H64" s="105"/>
      <c r="I64" s="106"/>
      <c r="J64" s="106"/>
      <c r="K64" s="106"/>
      <c r="L64" s="106"/>
      <c r="M64" s="107"/>
    </row>
    <row r="65" spans="1:13" s="3" customFormat="1" ht="15" customHeight="1">
      <c r="A65" s="169" t="s">
        <v>28</v>
      </c>
      <c r="B65" s="103">
        <v>9572</v>
      </c>
      <c r="C65" s="103">
        <v>2288</v>
      </c>
      <c r="D65" s="103">
        <v>7284</v>
      </c>
      <c r="E65" s="103">
        <v>5197</v>
      </c>
      <c r="F65" s="103">
        <v>1701</v>
      </c>
      <c r="G65" s="104">
        <v>386</v>
      </c>
      <c r="H65" s="105">
        <v>18210</v>
      </c>
      <c r="I65" s="106">
        <v>4235</v>
      </c>
      <c r="J65" s="106">
        <v>13975</v>
      </c>
      <c r="K65" s="106">
        <v>11265</v>
      </c>
      <c r="L65" s="106">
        <v>2418</v>
      </c>
      <c r="M65" s="107">
        <v>292</v>
      </c>
    </row>
    <row r="66" spans="1:13" s="3" customFormat="1" ht="15" customHeight="1">
      <c r="A66" s="169" t="s">
        <v>10</v>
      </c>
      <c r="B66" s="108">
        <f aca="true" t="shared" si="13" ref="B66:M66">+B65/B7*100</f>
        <v>42.109893977387706</v>
      </c>
      <c r="C66" s="108">
        <f t="shared" si="13"/>
        <v>31.852986217457886</v>
      </c>
      <c r="D66" s="108">
        <f t="shared" si="13"/>
        <v>46.84846925649601</v>
      </c>
      <c r="E66" s="108">
        <f t="shared" si="13"/>
        <v>44.57118353344768</v>
      </c>
      <c r="F66" s="108">
        <f t="shared" si="13"/>
        <v>52.99065420560748</v>
      </c>
      <c r="G66" s="109">
        <f t="shared" si="13"/>
        <v>56.932153392330385</v>
      </c>
      <c r="H66" s="108">
        <f t="shared" si="13"/>
        <v>51.45666732600526</v>
      </c>
      <c r="I66" s="108">
        <f t="shared" si="13"/>
        <v>38.27383642114776</v>
      </c>
      <c r="J66" s="108">
        <f t="shared" si="13"/>
        <v>57.453543825028774</v>
      </c>
      <c r="K66" s="108">
        <f t="shared" si="13"/>
        <v>56.66498993963782</v>
      </c>
      <c r="L66" s="108">
        <f t="shared" si="13"/>
        <v>61.246200607902736</v>
      </c>
      <c r="M66" s="109">
        <f t="shared" si="13"/>
        <v>58.87096774193549</v>
      </c>
    </row>
    <row r="67" spans="1:13" s="3" customFormat="1" ht="15" customHeight="1">
      <c r="A67" s="169" t="s">
        <v>29</v>
      </c>
      <c r="B67" s="103">
        <v>25667</v>
      </c>
      <c r="C67" s="103">
        <v>5150</v>
      </c>
      <c r="D67" s="103">
        <v>20517</v>
      </c>
      <c r="E67" s="103">
        <v>13417</v>
      </c>
      <c r="F67" s="103">
        <v>5478</v>
      </c>
      <c r="G67" s="104">
        <v>1622</v>
      </c>
      <c r="H67" s="105">
        <v>52138</v>
      </c>
      <c r="I67" s="106">
        <v>10556</v>
      </c>
      <c r="J67" s="106">
        <v>41582</v>
      </c>
      <c r="K67" s="106">
        <v>32551</v>
      </c>
      <c r="L67" s="106">
        <v>7953</v>
      </c>
      <c r="M67" s="107">
        <v>1078</v>
      </c>
    </row>
    <row r="68" spans="1:13" s="3" customFormat="1" ht="15" customHeight="1">
      <c r="A68" s="169" t="s">
        <v>12</v>
      </c>
      <c r="B68" s="6">
        <f>B67/B67*100</f>
        <v>100</v>
      </c>
      <c r="C68" s="12">
        <f>C67/B67*100</f>
        <v>20.064674484746952</v>
      </c>
      <c r="D68" s="12">
        <f>D67/B67*100</f>
        <v>79.93532551525306</v>
      </c>
      <c r="E68" s="12">
        <f>E67/D67*100</f>
        <v>65.39455086026223</v>
      </c>
      <c r="F68" s="12">
        <f>F67/D67*100</f>
        <v>26.69980991373008</v>
      </c>
      <c r="G68" s="13">
        <f>G67/D67*100</f>
        <v>7.9056392260077</v>
      </c>
      <c r="H68" s="14">
        <f>H67/H67*100</f>
        <v>100</v>
      </c>
      <c r="I68" s="15">
        <f>I67/H67*100</f>
        <v>20.246269515516513</v>
      </c>
      <c r="J68" s="15">
        <f>J67/H67*100</f>
        <v>79.75373048448348</v>
      </c>
      <c r="K68" s="15">
        <f>K67/J67*100</f>
        <v>78.28146794285989</v>
      </c>
      <c r="L68" s="15">
        <f>L67/J67*100</f>
        <v>19.12606416237795</v>
      </c>
      <c r="M68" s="16">
        <f>M67/J67*100</f>
        <v>2.592467894762157</v>
      </c>
    </row>
    <row r="69" spans="1:13" s="3" customFormat="1" ht="15" customHeight="1">
      <c r="A69" s="169" t="s">
        <v>37</v>
      </c>
      <c r="B69" s="108">
        <f aca="true" t="shared" si="14" ref="B69:M69">+B67/B7</f>
        <v>1.129162817297963</v>
      </c>
      <c r="C69" s="108">
        <f t="shared" si="14"/>
        <v>0.716970625087011</v>
      </c>
      <c r="D69" s="108">
        <f t="shared" si="14"/>
        <v>1.319590944172884</v>
      </c>
      <c r="E69" s="108">
        <f t="shared" si="14"/>
        <v>1.1506861063464837</v>
      </c>
      <c r="F69" s="108">
        <f t="shared" si="14"/>
        <v>1.7065420560747664</v>
      </c>
      <c r="G69" s="109">
        <f t="shared" si="14"/>
        <v>2.392330383480826</v>
      </c>
      <c r="H69" s="108">
        <f t="shared" si="14"/>
        <v>1.4732826584531917</v>
      </c>
      <c r="I69" s="108">
        <f t="shared" si="14"/>
        <v>0.9539990962494351</v>
      </c>
      <c r="J69" s="108">
        <f t="shared" si="14"/>
        <v>1.7095050156224305</v>
      </c>
      <c r="K69" s="108">
        <f t="shared" si="14"/>
        <v>1.637374245472837</v>
      </c>
      <c r="L69" s="108">
        <f t="shared" si="14"/>
        <v>2.014437689969605</v>
      </c>
      <c r="M69" s="109">
        <f t="shared" si="14"/>
        <v>2.1733870967741935</v>
      </c>
    </row>
    <row r="70" spans="1:13" s="3" customFormat="1" ht="9.75" customHeight="1">
      <c r="A70" s="86"/>
      <c r="B70" s="108"/>
      <c r="C70" s="108"/>
      <c r="D70" s="108"/>
      <c r="E70" s="108"/>
      <c r="F70" s="108"/>
      <c r="G70" s="109"/>
      <c r="H70" s="108"/>
      <c r="I70" s="108"/>
      <c r="J70" s="108"/>
      <c r="K70" s="108"/>
      <c r="L70" s="108"/>
      <c r="M70" s="109"/>
    </row>
    <row r="71" spans="1:13" s="3" customFormat="1" ht="15" customHeight="1">
      <c r="A71" s="30" t="s">
        <v>30</v>
      </c>
      <c r="B71" s="105"/>
      <c r="C71" s="105"/>
      <c r="D71" s="105"/>
      <c r="E71" s="105"/>
      <c r="F71" s="105"/>
      <c r="G71" s="107"/>
      <c r="H71" s="105"/>
      <c r="I71" s="106"/>
      <c r="J71" s="106"/>
      <c r="K71" s="106"/>
      <c r="L71" s="106"/>
      <c r="M71" s="107"/>
    </row>
    <row r="72" spans="1:13" s="3" customFormat="1" ht="15" customHeight="1">
      <c r="A72" s="169" t="s">
        <v>28</v>
      </c>
      <c r="B72" s="103">
        <v>17921</v>
      </c>
      <c r="C72" s="103">
        <v>4637</v>
      </c>
      <c r="D72" s="103">
        <v>13284</v>
      </c>
      <c r="E72" s="103">
        <v>9741</v>
      </c>
      <c r="F72" s="103">
        <v>2912</v>
      </c>
      <c r="G72" s="104">
        <v>631</v>
      </c>
      <c r="H72" s="105">
        <v>23595</v>
      </c>
      <c r="I72" s="106">
        <v>5678</v>
      </c>
      <c r="J72" s="106">
        <v>17917</v>
      </c>
      <c r="K72" s="105">
        <v>14333</v>
      </c>
      <c r="L72" s="106">
        <v>3192</v>
      </c>
      <c r="M72" s="107">
        <v>392</v>
      </c>
    </row>
    <row r="73" spans="1:13" s="3" customFormat="1" ht="15" customHeight="1">
      <c r="A73" s="169" t="s">
        <v>31</v>
      </c>
      <c r="B73" s="108">
        <f aca="true" t="shared" si="15" ref="B73:M73">+B72/B7*100</f>
        <v>78.83947032686639</v>
      </c>
      <c r="C73" s="108">
        <f t="shared" si="15"/>
        <v>64.55519977725184</v>
      </c>
      <c r="D73" s="108">
        <f t="shared" si="15"/>
        <v>85.4386416259326</v>
      </c>
      <c r="E73" s="108">
        <f t="shared" si="15"/>
        <v>83.54202401372213</v>
      </c>
      <c r="F73" s="108">
        <f t="shared" si="15"/>
        <v>90.7165109034268</v>
      </c>
      <c r="G73" s="109">
        <f t="shared" si="15"/>
        <v>93.06784660766961</v>
      </c>
      <c r="H73" s="108">
        <f t="shared" si="15"/>
        <v>66.6732600525587</v>
      </c>
      <c r="I73" s="108">
        <f t="shared" si="15"/>
        <v>51.31495707184817</v>
      </c>
      <c r="J73" s="108">
        <f t="shared" si="15"/>
        <v>73.65975990790989</v>
      </c>
      <c r="K73" s="108">
        <f t="shared" si="15"/>
        <v>72.09758551307847</v>
      </c>
      <c r="L73" s="108">
        <f t="shared" si="15"/>
        <v>80.85106382978722</v>
      </c>
      <c r="M73" s="109">
        <f t="shared" si="15"/>
        <v>79.03225806451613</v>
      </c>
    </row>
    <row r="74" spans="1:13" s="3" customFormat="1" ht="15" customHeight="1">
      <c r="A74" s="169" t="s">
        <v>42</v>
      </c>
      <c r="B74" s="103">
        <v>144811</v>
      </c>
      <c r="C74" s="103">
        <v>29098</v>
      </c>
      <c r="D74" s="103">
        <v>115713</v>
      </c>
      <c r="E74" s="103">
        <v>74581</v>
      </c>
      <c r="F74" s="103">
        <v>31559</v>
      </c>
      <c r="G74" s="104">
        <v>9573</v>
      </c>
      <c r="H74" s="105">
        <v>155765</v>
      </c>
      <c r="I74" s="106">
        <v>30271</v>
      </c>
      <c r="J74" s="106">
        <v>125494</v>
      </c>
      <c r="K74" s="106">
        <v>94535</v>
      </c>
      <c r="L74" s="106">
        <v>27007</v>
      </c>
      <c r="M74" s="107">
        <v>3952</v>
      </c>
    </row>
    <row r="75" spans="1:13" s="3" customFormat="1" ht="15" customHeight="1">
      <c r="A75" s="169" t="s">
        <v>8</v>
      </c>
      <c r="B75" s="6">
        <f>B74/B74*100</f>
        <v>100</v>
      </c>
      <c r="C75" s="12">
        <f>C74/B74*100</f>
        <v>20.093777406412496</v>
      </c>
      <c r="D75" s="12">
        <f>D74/B74*100</f>
        <v>79.9062225935875</v>
      </c>
      <c r="E75" s="12">
        <f>E74/D74*100</f>
        <v>64.45343219862937</v>
      </c>
      <c r="F75" s="12">
        <f>F74/D74*100</f>
        <v>27.273512915575605</v>
      </c>
      <c r="G75" s="13">
        <f>G74/D74*100</f>
        <v>8.273054885795027</v>
      </c>
      <c r="H75" s="14">
        <f>H74/H74*100</f>
        <v>100</v>
      </c>
      <c r="I75" s="15">
        <f>I74/H74*100</f>
        <v>19.433762398484898</v>
      </c>
      <c r="J75" s="15">
        <f>J74/H74*100</f>
        <v>80.5662376015151</v>
      </c>
      <c r="K75" s="15">
        <f>K74/J74*100</f>
        <v>75.33029467544266</v>
      </c>
      <c r="L75" s="15">
        <f>L74/J74*100</f>
        <v>21.520550783304383</v>
      </c>
      <c r="M75" s="16">
        <f>M74/J74*100</f>
        <v>3.149154541252968</v>
      </c>
    </row>
    <row r="76" spans="1:13" s="3" customFormat="1" ht="12.75" customHeight="1">
      <c r="A76" s="169" t="s">
        <v>38</v>
      </c>
      <c r="B76" s="108">
        <f aca="true" t="shared" si="16" ref="B76:M76">+B74/B7</f>
        <v>6.370639215168712</v>
      </c>
      <c r="C76" s="108">
        <f t="shared" si="16"/>
        <v>4.050953640540165</v>
      </c>
      <c r="D76" s="108">
        <f t="shared" si="16"/>
        <v>7.4423076923076925</v>
      </c>
      <c r="E76" s="108">
        <f t="shared" si="16"/>
        <v>6.39631217838765</v>
      </c>
      <c r="F76" s="108">
        <f t="shared" si="16"/>
        <v>9.831464174454828</v>
      </c>
      <c r="G76" s="109">
        <f t="shared" si="16"/>
        <v>14.119469026548673</v>
      </c>
      <c r="H76" s="108">
        <f t="shared" si="16"/>
        <v>4.4015089434570065</v>
      </c>
      <c r="I76" s="108">
        <f t="shared" si="16"/>
        <v>2.7357433348395843</v>
      </c>
      <c r="J76" s="108">
        <f t="shared" si="16"/>
        <v>5.159266567998684</v>
      </c>
      <c r="K76" s="108">
        <f t="shared" si="16"/>
        <v>4.755281690140845</v>
      </c>
      <c r="L76" s="108">
        <f t="shared" si="16"/>
        <v>6.840678824721378</v>
      </c>
      <c r="M76" s="109">
        <f t="shared" si="16"/>
        <v>7.967741935483871</v>
      </c>
    </row>
    <row r="77" spans="1:13" s="3" customFormat="1" ht="18.75" customHeight="1">
      <c r="A77" s="30" t="s">
        <v>78</v>
      </c>
      <c r="B77" s="103"/>
      <c r="C77" s="103"/>
      <c r="D77" s="103"/>
      <c r="E77" s="103"/>
      <c r="F77" s="103"/>
      <c r="G77" s="104"/>
      <c r="H77" s="105"/>
      <c r="I77" s="106"/>
      <c r="J77" s="106"/>
      <c r="K77" s="106"/>
      <c r="L77" s="106"/>
      <c r="M77" s="107"/>
    </row>
    <row r="78" spans="1:13" s="3" customFormat="1" ht="15" customHeight="1">
      <c r="A78" s="169" t="s">
        <v>28</v>
      </c>
      <c r="B78" s="103">
        <v>7865</v>
      </c>
      <c r="C78" s="103">
        <v>1746</v>
      </c>
      <c r="D78" s="103">
        <v>6119</v>
      </c>
      <c r="E78" s="103">
        <v>4171</v>
      </c>
      <c r="F78" s="103">
        <v>1572</v>
      </c>
      <c r="G78" s="104">
        <v>376</v>
      </c>
      <c r="H78" s="105">
        <v>9276</v>
      </c>
      <c r="I78" s="106">
        <v>1680</v>
      </c>
      <c r="J78" s="106">
        <v>7596</v>
      </c>
      <c r="K78" s="106">
        <v>5757</v>
      </c>
      <c r="L78" s="106">
        <v>1625</v>
      </c>
      <c r="M78" s="107">
        <v>214</v>
      </c>
    </row>
    <row r="79" spans="1:13" s="3" customFormat="1" ht="15" customHeight="1">
      <c r="A79" s="169" t="s">
        <v>31</v>
      </c>
      <c r="B79" s="108">
        <f aca="true" t="shared" si="17" ref="B79:M79">+B78/B7*100</f>
        <v>34.60032554661036</v>
      </c>
      <c r="C79" s="108">
        <f t="shared" si="17"/>
        <v>24.307392454406237</v>
      </c>
      <c r="D79" s="108">
        <f t="shared" si="17"/>
        <v>39.355544121430405</v>
      </c>
      <c r="E79" s="108">
        <f t="shared" si="17"/>
        <v>35.77186963979417</v>
      </c>
      <c r="F79" s="108">
        <f t="shared" si="17"/>
        <v>48.97196261682243</v>
      </c>
      <c r="G79" s="109">
        <f t="shared" si="17"/>
        <v>55.45722713864307</v>
      </c>
      <c r="H79" s="108">
        <f t="shared" si="17"/>
        <v>26.211534657661982</v>
      </c>
      <c r="I79" s="108">
        <f t="shared" si="17"/>
        <v>15.18300948938093</v>
      </c>
      <c r="J79" s="108">
        <f t="shared" si="17"/>
        <v>31.228416378885054</v>
      </c>
      <c r="K79" s="108">
        <f t="shared" si="17"/>
        <v>28.95875251509054</v>
      </c>
      <c r="L79" s="108">
        <f t="shared" si="17"/>
        <v>41.16008105369808</v>
      </c>
      <c r="M79" s="109">
        <f t="shared" si="17"/>
        <v>43.145161290322584</v>
      </c>
    </row>
    <row r="80" spans="1:13" s="3" customFormat="1" ht="15" customHeight="1">
      <c r="A80" s="169" t="s">
        <v>32</v>
      </c>
      <c r="B80" s="103">
        <v>33681</v>
      </c>
      <c r="C80" s="103">
        <v>5999</v>
      </c>
      <c r="D80" s="103">
        <v>27682</v>
      </c>
      <c r="E80" s="103">
        <v>17061</v>
      </c>
      <c r="F80" s="103">
        <v>7724</v>
      </c>
      <c r="G80" s="104">
        <v>2897</v>
      </c>
      <c r="H80" s="105">
        <v>43198</v>
      </c>
      <c r="I80" s="106">
        <v>7040</v>
      </c>
      <c r="J80" s="106">
        <v>36158</v>
      </c>
      <c r="K80" s="106">
        <v>26012</v>
      </c>
      <c r="L80" s="106">
        <v>8709</v>
      </c>
      <c r="M80" s="107">
        <v>1437</v>
      </c>
    </row>
    <row r="81" spans="1:13" s="3" customFormat="1" ht="15" customHeight="1">
      <c r="A81" s="169" t="s">
        <v>8</v>
      </c>
      <c r="B81" s="6">
        <f>B80/B80*100</f>
        <v>100</v>
      </c>
      <c r="C81" s="12">
        <f>C80/B80*100</f>
        <v>17.81122888275289</v>
      </c>
      <c r="D81" s="12">
        <f>D80/B80*100</f>
        <v>82.18877111724711</v>
      </c>
      <c r="E81" s="12">
        <f>E80/D80*100</f>
        <v>61.63210750668304</v>
      </c>
      <c r="F81" s="12">
        <f>F80/D80*100</f>
        <v>27.902608193049634</v>
      </c>
      <c r="G81" s="13">
        <f>G80/D80*100</f>
        <v>10.465284300267323</v>
      </c>
      <c r="H81" s="14">
        <f>H80/H80*100</f>
        <v>100</v>
      </c>
      <c r="I81" s="15">
        <f>I80/H80*100</f>
        <v>16.297050789388397</v>
      </c>
      <c r="J81" s="15">
        <f>J80/H80*100</f>
        <v>83.70294921061159</v>
      </c>
      <c r="K81" s="15">
        <f>K80/J80*100</f>
        <v>71.93981968029205</v>
      </c>
      <c r="L81" s="15">
        <f>L80/J80*100</f>
        <v>24.085956081641683</v>
      </c>
      <c r="M81" s="16">
        <f>M80/J80*100</f>
        <v>3.9742242380662645</v>
      </c>
    </row>
    <row r="82" spans="1:13" s="3" customFormat="1" ht="15" customHeight="1">
      <c r="A82" s="171" t="s">
        <v>39</v>
      </c>
      <c r="B82" s="113">
        <f aca="true" t="shared" si="18" ref="B82:M82">+B80/B7</f>
        <v>1.481720997756368</v>
      </c>
      <c r="C82" s="113">
        <f t="shared" si="18"/>
        <v>0.8351663650285396</v>
      </c>
      <c r="D82" s="113">
        <f t="shared" si="18"/>
        <v>1.7804219192179058</v>
      </c>
      <c r="E82" s="113">
        <f t="shared" si="18"/>
        <v>1.4632075471698114</v>
      </c>
      <c r="F82" s="113">
        <f t="shared" si="18"/>
        <v>2.4062305295950157</v>
      </c>
      <c r="G82" s="114">
        <f t="shared" si="18"/>
        <v>4.272861356932153</v>
      </c>
      <c r="H82" s="113">
        <f t="shared" si="18"/>
        <v>1.2206617875611065</v>
      </c>
      <c r="I82" s="113">
        <f t="shared" si="18"/>
        <v>0.6362403976502485</v>
      </c>
      <c r="J82" s="113">
        <f t="shared" si="18"/>
        <v>1.4865153757605658</v>
      </c>
      <c r="K82" s="113">
        <f t="shared" si="18"/>
        <v>1.3084507042253521</v>
      </c>
      <c r="L82" s="113">
        <f t="shared" si="18"/>
        <v>2.2059270516717326</v>
      </c>
      <c r="M82" s="114">
        <f t="shared" si="18"/>
        <v>2.8971774193548385</v>
      </c>
    </row>
    <row r="83" spans="1:13" s="3" customFormat="1" ht="15" customHeight="1">
      <c r="A83" s="181" t="s">
        <v>61</v>
      </c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</row>
  </sheetData>
  <sheetProtection/>
  <mergeCells count="13">
    <mergeCell ref="A45:M45"/>
    <mergeCell ref="A83:M83"/>
    <mergeCell ref="G3:J3"/>
    <mergeCell ref="I5:I6"/>
    <mergeCell ref="J5:M5"/>
    <mergeCell ref="A1:M1"/>
    <mergeCell ref="A4:A6"/>
    <mergeCell ref="B4:G4"/>
    <mergeCell ref="H4:M4"/>
    <mergeCell ref="B5:B6"/>
    <mergeCell ref="C5:C6"/>
    <mergeCell ref="D5:G5"/>
    <mergeCell ref="H5:H6"/>
  </mergeCells>
  <printOptions/>
  <pageMargins left="1" right="0.75" top="1" bottom="1" header="0.5" footer="0.5"/>
  <pageSetup firstPageNumber="23" useFirstPageNumber="1" horizontalDpi="600" verticalDpi="600" orientation="portrait" r:id="rId1"/>
  <headerFooter alignWithMargins="0">
    <oddFooter xml:space="preserve">&amp;L&amp;"Arial Narrow,Regular"&amp;9Zila Series : Pabna&amp;C&amp;"Arial Narrow,Regular"&amp;P&amp;R </oddFooter>
  </headerFooter>
  <rowBreaks count="1" manualBreakCount="1">
    <brk id="4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zoomScaleSheetLayoutView="75" zoomScalePageLayoutView="0" workbookViewId="0" topLeftCell="A1">
      <selection activeCell="I63" sqref="I63"/>
    </sheetView>
  </sheetViews>
  <sheetFormatPr defaultColWidth="9.140625" defaultRowHeight="15" customHeight="1"/>
  <cols>
    <col min="1" max="1" width="20.57421875" style="2" customWidth="1"/>
    <col min="2" max="2" width="5.8515625" style="2" customWidth="1"/>
    <col min="3" max="3" width="6.421875" style="2" customWidth="1"/>
    <col min="4" max="5" width="5.421875" style="2" customWidth="1"/>
    <col min="6" max="6" width="5.57421875" style="2" customWidth="1"/>
    <col min="7" max="7" width="5.140625" style="2" customWidth="1"/>
    <col min="8" max="8" width="5.8515625" style="2" customWidth="1"/>
    <col min="9" max="9" width="6.421875" style="3" customWidth="1"/>
    <col min="10" max="10" width="5.00390625" style="3" customWidth="1"/>
    <col min="11" max="11" width="5.140625" style="3" customWidth="1"/>
    <col min="12" max="12" width="5.8515625" style="3" customWidth="1"/>
    <col min="13" max="13" width="5.00390625" style="3" customWidth="1"/>
    <col min="14" max="16384" width="9.140625" style="3" customWidth="1"/>
  </cols>
  <sheetData>
    <row r="1" spans="1:13" ht="15" customHeight="1">
      <c r="A1" s="186" t="s">
        <v>68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5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" customHeight="1">
      <c r="A3" s="52" t="s">
        <v>64</v>
      </c>
      <c r="B3" s="51"/>
      <c r="C3" s="51"/>
      <c r="D3" s="51"/>
      <c r="E3" s="51"/>
      <c r="F3" s="51"/>
      <c r="G3" s="51"/>
      <c r="H3" s="146" t="s">
        <v>47</v>
      </c>
      <c r="I3" s="146"/>
      <c r="J3" s="146"/>
      <c r="K3" s="51" t="s">
        <v>43</v>
      </c>
      <c r="L3" s="51"/>
      <c r="M3" s="51"/>
    </row>
    <row r="4" spans="1:13" ht="15" customHeight="1">
      <c r="A4" s="194" t="s">
        <v>1</v>
      </c>
      <c r="B4" s="195">
        <v>1996</v>
      </c>
      <c r="C4" s="195"/>
      <c r="D4" s="195"/>
      <c r="E4" s="195"/>
      <c r="F4" s="195"/>
      <c r="G4" s="195"/>
      <c r="H4" s="195">
        <v>2008</v>
      </c>
      <c r="I4" s="195"/>
      <c r="J4" s="195"/>
      <c r="K4" s="195"/>
      <c r="L4" s="195"/>
      <c r="M4" s="195"/>
    </row>
    <row r="5" spans="1:13" ht="15" customHeight="1">
      <c r="A5" s="194"/>
      <c r="B5" s="196" t="s">
        <v>2</v>
      </c>
      <c r="C5" s="197" t="s">
        <v>35</v>
      </c>
      <c r="D5" s="194" t="s">
        <v>3</v>
      </c>
      <c r="E5" s="194"/>
      <c r="F5" s="194"/>
      <c r="G5" s="194"/>
      <c r="H5" s="196" t="s">
        <v>2</v>
      </c>
      <c r="I5" s="193" t="s">
        <v>35</v>
      </c>
      <c r="J5" s="194" t="s">
        <v>3</v>
      </c>
      <c r="K5" s="194"/>
      <c r="L5" s="194"/>
      <c r="M5" s="194"/>
    </row>
    <row r="6" spans="1:13" ht="15" customHeight="1">
      <c r="A6" s="194"/>
      <c r="B6" s="179"/>
      <c r="C6" s="197"/>
      <c r="D6" s="4" t="s">
        <v>60</v>
      </c>
      <c r="E6" s="4" t="s">
        <v>4</v>
      </c>
      <c r="F6" s="4" t="s">
        <v>5</v>
      </c>
      <c r="G6" s="4" t="s">
        <v>6</v>
      </c>
      <c r="H6" s="179"/>
      <c r="I6" s="193"/>
      <c r="J6" s="4" t="s">
        <v>60</v>
      </c>
      <c r="K6" s="4" t="s">
        <v>4</v>
      </c>
      <c r="L6" s="4" t="s">
        <v>5</v>
      </c>
      <c r="M6" s="4" t="s">
        <v>6</v>
      </c>
    </row>
    <row r="7" spans="1:13" ht="15" customHeight="1">
      <c r="A7" s="25" t="s">
        <v>7</v>
      </c>
      <c r="B7" s="5">
        <v>31210</v>
      </c>
      <c r="C7" s="6">
        <v>16562</v>
      </c>
      <c r="D7" s="6">
        <v>14648</v>
      </c>
      <c r="E7" s="6">
        <v>10267</v>
      </c>
      <c r="F7" s="6">
        <v>3533</v>
      </c>
      <c r="G7" s="7">
        <v>848</v>
      </c>
      <c r="H7" s="97">
        <v>51161</v>
      </c>
      <c r="I7" s="9">
        <v>31117</v>
      </c>
      <c r="J7" s="9">
        <v>20044</v>
      </c>
      <c r="K7" s="9">
        <v>15833</v>
      </c>
      <c r="L7" s="9">
        <v>3848</v>
      </c>
      <c r="M7" s="10">
        <v>363</v>
      </c>
    </row>
    <row r="8" spans="1:13" ht="15" customHeight="1">
      <c r="A8" s="169" t="s">
        <v>8</v>
      </c>
      <c r="B8" s="6">
        <f>B7/B7*100</f>
        <v>100</v>
      </c>
      <c r="C8" s="12">
        <f>C7/B7*100</f>
        <v>53.066324895866714</v>
      </c>
      <c r="D8" s="12">
        <f>D7/B7*100</f>
        <v>46.93367510413329</v>
      </c>
      <c r="E8" s="12">
        <f>E7/D7*100</f>
        <v>70.09148006553797</v>
      </c>
      <c r="F8" s="12">
        <f>F7/D7*100</f>
        <v>24.119333697433095</v>
      </c>
      <c r="G8" s="13">
        <f>G7/D7*100</f>
        <v>5.789186237028946</v>
      </c>
      <c r="H8" s="14">
        <f>H7/H7*100</f>
        <v>100</v>
      </c>
      <c r="I8" s="15">
        <f>I7/H7*100</f>
        <v>60.82171966927934</v>
      </c>
      <c r="J8" s="15">
        <f>J7/H7*100</f>
        <v>39.17828033072067</v>
      </c>
      <c r="K8" s="15">
        <f>K7/J7*100</f>
        <v>78.99121931750149</v>
      </c>
      <c r="L8" s="15">
        <f>L7/J7*100</f>
        <v>19.1977649171822</v>
      </c>
      <c r="M8" s="16">
        <f>M7/J7*100</f>
        <v>1.8110157653163044</v>
      </c>
    </row>
    <row r="9" spans="1:13" ht="15" customHeight="1">
      <c r="A9" s="11"/>
      <c r="B9" s="5"/>
      <c r="C9" s="6"/>
      <c r="D9" s="6"/>
      <c r="E9" s="6"/>
      <c r="F9" s="6"/>
      <c r="G9" s="7"/>
      <c r="H9" s="8"/>
      <c r="I9" s="9"/>
      <c r="J9" s="9"/>
      <c r="K9" s="9"/>
      <c r="L9" s="9"/>
      <c r="M9" s="10"/>
    </row>
    <row r="10" spans="1:13" ht="15" customHeight="1">
      <c r="A10" s="17" t="s">
        <v>57</v>
      </c>
      <c r="B10" s="18"/>
      <c r="C10" s="19"/>
      <c r="D10" s="19"/>
      <c r="E10" s="19"/>
      <c r="F10" s="19"/>
      <c r="G10" s="20"/>
      <c r="H10" s="8"/>
      <c r="I10" s="9"/>
      <c r="J10" s="9"/>
      <c r="K10" s="9"/>
      <c r="L10" s="9"/>
      <c r="M10" s="10"/>
    </row>
    <row r="11" spans="1:13" ht="15" customHeight="1">
      <c r="A11" s="169" t="s">
        <v>9</v>
      </c>
      <c r="B11" s="5">
        <v>19063</v>
      </c>
      <c r="C11" s="6">
        <v>11078</v>
      </c>
      <c r="D11" s="6">
        <v>7985</v>
      </c>
      <c r="E11" s="6">
        <v>5721</v>
      </c>
      <c r="F11" s="6">
        <v>1758</v>
      </c>
      <c r="G11" s="7">
        <v>506</v>
      </c>
      <c r="H11" s="8">
        <v>29816</v>
      </c>
      <c r="I11" s="9">
        <v>20572</v>
      </c>
      <c r="J11" s="9">
        <v>9244</v>
      </c>
      <c r="K11" s="9">
        <v>7352</v>
      </c>
      <c r="L11" s="9">
        <v>1708</v>
      </c>
      <c r="M11" s="10">
        <v>184</v>
      </c>
    </row>
    <row r="12" spans="1:13" ht="15" customHeight="1">
      <c r="A12" s="169" t="s">
        <v>8</v>
      </c>
      <c r="B12" s="6">
        <f>B11/B11*100</f>
        <v>100</v>
      </c>
      <c r="C12" s="12">
        <f>C11/B11*100</f>
        <v>58.11257409641715</v>
      </c>
      <c r="D12" s="12">
        <f>D11/B11*100</f>
        <v>41.88742590358286</v>
      </c>
      <c r="E12" s="12">
        <f>E11/D11*100</f>
        <v>71.64683782091421</v>
      </c>
      <c r="F12" s="12">
        <f>F11/D11*100</f>
        <v>22.01628052598622</v>
      </c>
      <c r="G12" s="13">
        <f>G11/D11*100</f>
        <v>6.336881653099562</v>
      </c>
      <c r="H12" s="14">
        <f>H11/H11*100</f>
        <v>100</v>
      </c>
      <c r="I12" s="15">
        <f>I11/H11*100</f>
        <v>68.99651193989804</v>
      </c>
      <c r="J12" s="15">
        <f>J11/H11*100</f>
        <v>31.003488060101958</v>
      </c>
      <c r="K12" s="15">
        <f>K11/J11*100</f>
        <v>79.53266983989616</v>
      </c>
      <c r="L12" s="15">
        <f>L11/J11*100</f>
        <v>18.476849848550412</v>
      </c>
      <c r="M12" s="16">
        <f>M11/J11*100</f>
        <v>1.99048031155344</v>
      </c>
    </row>
    <row r="13" spans="1:13" ht="15" customHeight="1">
      <c r="A13" s="169" t="s">
        <v>10</v>
      </c>
      <c r="B13" s="21">
        <f aca="true" t="shared" si="0" ref="B13:M13">+B11/B7*100</f>
        <v>61.079782121115024</v>
      </c>
      <c r="C13" s="12">
        <f t="shared" si="0"/>
        <v>66.8880569979471</v>
      </c>
      <c r="D13" s="12">
        <f t="shared" si="0"/>
        <v>54.51256144183506</v>
      </c>
      <c r="E13" s="12">
        <f t="shared" si="0"/>
        <v>55.7222168111425</v>
      </c>
      <c r="F13" s="12">
        <f t="shared" si="0"/>
        <v>49.7594112652137</v>
      </c>
      <c r="G13" s="13">
        <f t="shared" si="0"/>
        <v>59.66981132075472</v>
      </c>
      <c r="H13" s="15">
        <f t="shared" si="0"/>
        <v>58.27876702957331</v>
      </c>
      <c r="I13" s="15">
        <f t="shared" si="0"/>
        <v>66.11177170035671</v>
      </c>
      <c r="J13" s="15">
        <f t="shared" si="0"/>
        <v>46.11853921372979</v>
      </c>
      <c r="K13" s="15">
        <f t="shared" si="0"/>
        <v>46.43466178235332</v>
      </c>
      <c r="L13" s="15">
        <f t="shared" si="0"/>
        <v>44.38669438669439</v>
      </c>
      <c r="M13" s="16">
        <f t="shared" si="0"/>
        <v>50.688705234159784</v>
      </c>
    </row>
    <row r="14" spans="1:13" ht="15" customHeight="1">
      <c r="A14" s="11"/>
      <c r="B14" s="22"/>
      <c r="C14" s="23"/>
      <c r="D14" s="23"/>
      <c r="E14" s="23"/>
      <c r="F14" s="23"/>
      <c r="G14" s="24"/>
      <c r="H14" s="8"/>
      <c r="I14" s="9"/>
      <c r="J14" s="9"/>
      <c r="K14" s="9"/>
      <c r="L14" s="9"/>
      <c r="M14" s="10"/>
    </row>
    <row r="15" spans="1:13" ht="15" customHeight="1">
      <c r="A15" s="11" t="s">
        <v>11</v>
      </c>
      <c r="B15" s="5">
        <v>6457</v>
      </c>
      <c r="C15" s="6">
        <v>345</v>
      </c>
      <c r="D15" s="6">
        <v>6112</v>
      </c>
      <c r="E15" s="6">
        <v>4049</v>
      </c>
      <c r="F15" s="6">
        <v>1721</v>
      </c>
      <c r="G15" s="7">
        <v>342</v>
      </c>
      <c r="H15" s="8">
        <v>9210</v>
      </c>
      <c r="I15" s="9">
        <v>455</v>
      </c>
      <c r="J15" s="9">
        <v>8755</v>
      </c>
      <c r="K15" s="9">
        <v>6591</v>
      </c>
      <c r="L15" s="9">
        <v>1994</v>
      </c>
      <c r="M15" s="10">
        <v>170</v>
      </c>
    </row>
    <row r="16" spans="1:13" ht="15" customHeight="1">
      <c r="A16" s="169" t="s">
        <v>12</v>
      </c>
      <c r="B16" s="6">
        <f>B15/B15*100</f>
        <v>100</v>
      </c>
      <c r="C16" s="12">
        <f>C15/B15*100</f>
        <v>5.3430385628000625</v>
      </c>
      <c r="D16" s="12">
        <f>D15/B15*100</f>
        <v>94.65696143719994</v>
      </c>
      <c r="E16" s="12">
        <f>E15/D15*100</f>
        <v>66.2467277486911</v>
      </c>
      <c r="F16" s="12">
        <f>F15/D15*100</f>
        <v>28.157722513089006</v>
      </c>
      <c r="G16" s="13">
        <f>G15/D15*100</f>
        <v>5.595549738219895</v>
      </c>
      <c r="H16" s="14">
        <f>H15/H15*100</f>
        <v>100</v>
      </c>
      <c r="I16" s="15">
        <f>I15/H15*100</f>
        <v>4.94028230184582</v>
      </c>
      <c r="J16" s="15">
        <f>J15/H15*100</f>
        <v>95.05971769815417</v>
      </c>
      <c r="K16" s="15">
        <f>K15/J15*100</f>
        <v>75.28269560251285</v>
      </c>
      <c r="L16" s="15">
        <f>L15/J15*100</f>
        <v>22.775556824671618</v>
      </c>
      <c r="M16" s="16">
        <f>M15/J15*100</f>
        <v>1.9417475728155338</v>
      </c>
    </row>
    <row r="17" spans="1:13" ht="15" customHeight="1">
      <c r="A17" s="169" t="s">
        <v>10</v>
      </c>
      <c r="B17" s="21">
        <f aca="true" t="shared" si="1" ref="B17:M17">+B15/B7*100</f>
        <v>20.68888176866389</v>
      </c>
      <c r="C17" s="12">
        <f t="shared" si="1"/>
        <v>2.083081753411424</v>
      </c>
      <c r="D17" s="12">
        <f t="shared" si="1"/>
        <v>41.72583287820863</v>
      </c>
      <c r="E17" s="12">
        <f t="shared" si="1"/>
        <v>39.437031265218664</v>
      </c>
      <c r="F17" s="12">
        <f t="shared" si="1"/>
        <v>48.71214265496745</v>
      </c>
      <c r="G17" s="13">
        <f t="shared" si="1"/>
        <v>40.33018867924528</v>
      </c>
      <c r="H17" s="15">
        <f t="shared" si="1"/>
        <v>18.001993706143352</v>
      </c>
      <c r="I17" s="15">
        <f t="shared" si="1"/>
        <v>1.4622232220329723</v>
      </c>
      <c r="J17" s="15">
        <f t="shared" si="1"/>
        <v>43.678906405907</v>
      </c>
      <c r="K17" s="15">
        <f t="shared" si="1"/>
        <v>41.62824480515379</v>
      </c>
      <c r="L17" s="15">
        <f t="shared" si="1"/>
        <v>51.819126819126815</v>
      </c>
      <c r="M17" s="16">
        <f t="shared" si="1"/>
        <v>46.83195592286501</v>
      </c>
    </row>
    <row r="18" spans="1:13" ht="15" customHeight="1">
      <c r="A18" s="11"/>
      <c r="B18" s="18"/>
      <c r="C18" s="23"/>
      <c r="D18" s="23"/>
      <c r="E18" s="23"/>
      <c r="F18" s="23"/>
      <c r="G18" s="24"/>
      <c r="H18" s="8"/>
      <c r="I18" s="9"/>
      <c r="J18" s="9"/>
      <c r="K18" s="9"/>
      <c r="L18" s="9"/>
      <c r="M18" s="10"/>
    </row>
    <row r="19" spans="1:13" ht="15" customHeight="1">
      <c r="A19" s="11" t="s">
        <v>13</v>
      </c>
      <c r="B19" s="5">
        <v>5690</v>
      </c>
      <c r="C19" s="6">
        <v>5139</v>
      </c>
      <c r="D19" s="6">
        <v>551</v>
      </c>
      <c r="E19" s="6">
        <v>497</v>
      </c>
      <c r="F19" s="6">
        <v>54</v>
      </c>
      <c r="G19" s="7">
        <v>0</v>
      </c>
      <c r="H19" s="8">
        <v>12135</v>
      </c>
      <c r="I19" s="9">
        <v>10090</v>
      </c>
      <c r="J19" s="97">
        <v>2045</v>
      </c>
      <c r="K19" s="9">
        <v>1890</v>
      </c>
      <c r="L19" s="9">
        <v>146</v>
      </c>
      <c r="M19" s="10">
        <v>9</v>
      </c>
    </row>
    <row r="20" spans="1:13" ht="15" customHeight="1">
      <c r="A20" s="169" t="s">
        <v>8</v>
      </c>
      <c r="B20" s="6">
        <f>B19/B19*100</f>
        <v>100</v>
      </c>
      <c r="C20" s="12">
        <f>C19/B19*100</f>
        <v>90.31634446397187</v>
      </c>
      <c r="D20" s="12">
        <f>D19/B19*100</f>
        <v>9.68365553602812</v>
      </c>
      <c r="E20" s="12">
        <f>E19/D19*100</f>
        <v>90.19963702359347</v>
      </c>
      <c r="F20" s="12">
        <f>F19/D19*100</f>
        <v>9.800362976406534</v>
      </c>
      <c r="G20" s="13">
        <f>G19/D19*100</f>
        <v>0</v>
      </c>
      <c r="H20" s="14">
        <f>H19/H19*100</f>
        <v>100</v>
      </c>
      <c r="I20" s="15">
        <f>I19/H19*100</f>
        <v>83.14791924186238</v>
      </c>
      <c r="J20" s="15">
        <f>J19/H19*100</f>
        <v>16.852080758137618</v>
      </c>
      <c r="K20" s="15">
        <f>K19/J19*100</f>
        <v>92.42053789731052</v>
      </c>
      <c r="L20" s="15">
        <f>L19/J19*100</f>
        <v>7.139364303178485</v>
      </c>
      <c r="M20" s="16">
        <f>M19/J19*100</f>
        <v>0.4400977995110024</v>
      </c>
    </row>
    <row r="21" spans="1:13" ht="15" customHeight="1">
      <c r="A21" s="169" t="s">
        <v>10</v>
      </c>
      <c r="B21" s="21">
        <f aca="true" t="shared" si="2" ref="B21:M21">+B19/B7*100</f>
        <v>18.231336110221083</v>
      </c>
      <c r="C21" s="12">
        <f t="shared" si="2"/>
        <v>31.02886124864147</v>
      </c>
      <c r="D21" s="12">
        <f t="shared" si="2"/>
        <v>3.7616056799563076</v>
      </c>
      <c r="E21" s="12">
        <f t="shared" si="2"/>
        <v>4.840751923638843</v>
      </c>
      <c r="F21" s="12">
        <f t="shared" si="2"/>
        <v>1.5284460798188508</v>
      </c>
      <c r="G21" s="13">
        <f t="shared" si="2"/>
        <v>0</v>
      </c>
      <c r="H21" s="15">
        <f t="shared" si="2"/>
        <v>23.71923926428334</v>
      </c>
      <c r="I21" s="15">
        <f t="shared" si="2"/>
        <v>32.42600507761031</v>
      </c>
      <c r="J21" s="15">
        <f t="shared" si="2"/>
        <v>10.2025543803632</v>
      </c>
      <c r="K21" s="15">
        <f t="shared" si="2"/>
        <v>11.937093412492894</v>
      </c>
      <c r="L21" s="15">
        <f t="shared" si="2"/>
        <v>3.7941787941787943</v>
      </c>
      <c r="M21" s="16">
        <f t="shared" si="2"/>
        <v>2.479338842975207</v>
      </c>
    </row>
    <row r="22" spans="1:13" ht="13.5" customHeight="1">
      <c r="A22" s="11"/>
      <c r="B22" s="5"/>
      <c r="C22" s="6"/>
      <c r="D22" s="6"/>
      <c r="E22" s="6"/>
      <c r="F22" s="6"/>
      <c r="G22" s="7"/>
      <c r="H22" s="8"/>
      <c r="I22" s="9"/>
      <c r="J22" s="9"/>
      <c r="K22" s="9"/>
      <c r="L22" s="9"/>
      <c r="M22" s="10"/>
    </row>
    <row r="23" spans="1:13" ht="15" customHeight="1">
      <c r="A23" s="25" t="s">
        <v>14</v>
      </c>
      <c r="B23" s="5">
        <v>6986</v>
      </c>
      <c r="C23" s="6">
        <v>4830</v>
      </c>
      <c r="D23" s="6">
        <v>2156</v>
      </c>
      <c r="E23" s="6">
        <v>1949</v>
      </c>
      <c r="F23" s="6">
        <v>188</v>
      </c>
      <c r="G23" s="7">
        <v>19</v>
      </c>
      <c r="H23" s="8">
        <v>10891</v>
      </c>
      <c r="I23" s="9">
        <v>5654</v>
      </c>
      <c r="J23" s="9">
        <v>5237</v>
      </c>
      <c r="K23" s="9">
        <v>4594</v>
      </c>
      <c r="L23" s="9">
        <v>590</v>
      </c>
      <c r="M23" s="10">
        <v>53</v>
      </c>
    </row>
    <row r="24" spans="1:13" ht="15" customHeight="1">
      <c r="A24" s="169" t="s">
        <v>12</v>
      </c>
      <c r="B24" s="6">
        <f>B23/B23*100</f>
        <v>100</v>
      </c>
      <c r="C24" s="12">
        <f>C23/B23*100</f>
        <v>69.13827655310621</v>
      </c>
      <c r="D24" s="12">
        <f>D23/B23*100</f>
        <v>30.861723446893784</v>
      </c>
      <c r="E24" s="12">
        <f>E23/D23*100</f>
        <v>90.39888682745826</v>
      </c>
      <c r="F24" s="12">
        <f>F23/D23*100</f>
        <v>8.719851576994433</v>
      </c>
      <c r="G24" s="13">
        <f>G23/D23*100</f>
        <v>0.8812615955473098</v>
      </c>
      <c r="H24" s="14">
        <f>H23/H23*100</f>
        <v>100</v>
      </c>
      <c r="I24" s="15">
        <f>I23/H23*100</f>
        <v>51.914424754384356</v>
      </c>
      <c r="J24" s="15">
        <f>J23/H23*100</f>
        <v>48.085575245615644</v>
      </c>
      <c r="K24" s="15">
        <f>K23/J23*100</f>
        <v>87.7219782318121</v>
      </c>
      <c r="L24" s="15">
        <f>L23/J23*100</f>
        <v>11.265991980141301</v>
      </c>
      <c r="M24" s="16">
        <f>M23/J23*100</f>
        <v>1.0120297880465916</v>
      </c>
    </row>
    <row r="25" spans="1:13" ht="15" customHeight="1">
      <c r="A25" s="169" t="s">
        <v>10</v>
      </c>
      <c r="B25" s="21">
        <f aca="true" t="shared" si="3" ref="B25:M25">+B23/B7*100</f>
        <v>22.38385132970202</v>
      </c>
      <c r="C25" s="12">
        <f t="shared" si="3"/>
        <v>29.163144547759934</v>
      </c>
      <c r="D25" s="12">
        <f t="shared" si="3"/>
        <v>14.718732932823594</v>
      </c>
      <c r="E25" s="12">
        <f t="shared" si="3"/>
        <v>18.98314989773059</v>
      </c>
      <c r="F25" s="12">
        <f t="shared" si="3"/>
        <v>5.321256722332295</v>
      </c>
      <c r="G25" s="13">
        <f t="shared" si="3"/>
        <v>2.240566037735849</v>
      </c>
      <c r="H25" s="15">
        <f t="shared" si="3"/>
        <v>21.28769961494107</v>
      </c>
      <c r="I25" s="15">
        <f t="shared" si="3"/>
        <v>18.170132082141592</v>
      </c>
      <c r="J25" s="15">
        <f t="shared" si="3"/>
        <v>26.127519457194172</v>
      </c>
      <c r="K25" s="15">
        <f t="shared" si="3"/>
        <v>29.015347691530348</v>
      </c>
      <c r="L25" s="15">
        <f t="shared" si="3"/>
        <v>15.332640332640333</v>
      </c>
      <c r="M25" s="16">
        <f t="shared" si="3"/>
        <v>14.600550964187327</v>
      </c>
    </row>
    <row r="26" spans="1:13" ht="13.5" customHeight="1">
      <c r="A26" s="11"/>
      <c r="B26" s="5"/>
      <c r="C26" s="6"/>
      <c r="D26" s="6"/>
      <c r="E26" s="6"/>
      <c r="F26" s="6"/>
      <c r="G26" s="7"/>
      <c r="H26" s="8"/>
      <c r="I26" s="9"/>
      <c r="J26" s="9"/>
      <c r="K26" s="9"/>
      <c r="L26" s="9"/>
      <c r="M26" s="10"/>
    </row>
    <row r="27" spans="1:13" ht="15" customHeight="1">
      <c r="A27" s="25" t="s">
        <v>15</v>
      </c>
      <c r="B27" s="5">
        <v>38215</v>
      </c>
      <c r="C27" s="6">
        <v>4665</v>
      </c>
      <c r="D27" s="6">
        <v>33550</v>
      </c>
      <c r="E27" s="6">
        <v>9495</v>
      </c>
      <c r="F27" s="6">
        <v>12982</v>
      </c>
      <c r="G27" s="7">
        <v>11073</v>
      </c>
      <c r="H27" s="8">
        <v>35015</v>
      </c>
      <c r="I27" s="9">
        <v>5531</v>
      </c>
      <c r="J27" s="9">
        <v>29484</v>
      </c>
      <c r="K27" s="9">
        <v>13316</v>
      </c>
      <c r="L27" s="9">
        <v>12562</v>
      </c>
      <c r="M27" s="10">
        <v>3606</v>
      </c>
    </row>
    <row r="28" spans="1:13" ht="15" customHeight="1">
      <c r="A28" s="169" t="s">
        <v>12</v>
      </c>
      <c r="B28" s="6">
        <f>B27/B27*100</f>
        <v>100</v>
      </c>
      <c r="C28" s="12">
        <f>C27/B27*100</f>
        <v>12.207248462645557</v>
      </c>
      <c r="D28" s="12">
        <f>D27/B27*100</f>
        <v>87.79275153735443</v>
      </c>
      <c r="E28" s="12">
        <f>E27/D27*100</f>
        <v>28.301043219076007</v>
      </c>
      <c r="F28" s="12">
        <f>F27/D27*100</f>
        <v>38.69448584202683</v>
      </c>
      <c r="G28" s="13">
        <f>G27/D27*100</f>
        <v>33.00447093889717</v>
      </c>
      <c r="H28" s="14">
        <f>H27/H27*100</f>
        <v>100</v>
      </c>
      <c r="I28" s="15">
        <f>I27/H27*100</f>
        <v>15.79608739111809</v>
      </c>
      <c r="J28" s="15">
        <f>J27/H27*100</f>
        <v>84.20391260888191</v>
      </c>
      <c r="K28" s="15">
        <f>K27/J27*100</f>
        <v>45.163478496811834</v>
      </c>
      <c r="L28" s="15">
        <f>L27/J27*100</f>
        <v>42.60615927282594</v>
      </c>
      <c r="M28" s="16">
        <f>M27/J27*100</f>
        <v>12.23036223036223</v>
      </c>
    </row>
    <row r="29" spans="1:13" ht="15" customHeight="1">
      <c r="A29" s="169" t="s">
        <v>16</v>
      </c>
      <c r="B29" s="21">
        <f aca="true" t="shared" si="4" ref="B29:M29">+B27/B32*100</f>
        <v>101.7113808155009</v>
      </c>
      <c r="C29" s="12">
        <f t="shared" si="4"/>
        <v>242.46361746361745</v>
      </c>
      <c r="D29" s="12">
        <f t="shared" si="4"/>
        <v>94.11467684021544</v>
      </c>
      <c r="E29" s="12">
        <f t="shared" si="4"/>
        <v>94.59055588762702</v>
      </c>
      <c r="F29" s="12">
        <f t="shared" si="4"/>
        <v>89.67327484976168</v>
      </c>
      <c r="G29" s="13">
        <f t="shared" si="4"/>
        <v>99.46106170843439</v>
      </c>
      <c r="H29" s="15">
        <f t="shared" si="4"/>
        <v>92.91495289903145</v>
      </c>
      <c r="I29" s="15">
        <f t="shared" si="4"/>
        <v>203.12155710613294</v>
      </c>
      <c r="J29" s="15">
        <f t="shared" si="4"/>
        <v>84.33155997940621</v>
      </c>
      <c r="K29" s="15">
        <f t="shared" si="4"/>
        <v>83.80113278791693</v>
      </c>
      <c r="L29" s="15">
        <f t="shared" si="4"/>
        <v>83.9537525897213</v>
      </c>
      <c r="M29" s="16">
        <f t="shared" si="4"/>
        <v>87.75857872961791</v>
      </c>
    </row>
    <row r="30" spans="1:13" ht="15" customHeight="1">
      <c r="A30" s="169" t="s">
        <v>17</v>
      </c>
      <c r="B30" s="21">
        <f aca="true" t="shared" si="5" ref="B30:M30">+B27/B7</f>
        <v>1.224447292534444</v>
      </c>
      <c r="C30" s="12">
        <f t="shared" si="5"/>
        <v>0.28166888056997946</v>
      </c>
      <c r="D30" s="12">
        <f t="shared" si="5"/>
        <v>2.2904150737302023</v>
      </c>
      <c r="E30" s="12">
        <f t="shared" si="5"/>
        <v>0.9248076361157105</v>
      </c>
      <c r="F30" s="12">
        <f t="shared" si="5"/>
        <v>3.674497594112652</v>
      </c>
      <c r="G30" s="13">
        <f t="shared" si="5"/>
        <v>13.057783018867925</v>
      </c>
      <c r="H30" s="15">
        <f t="shared" si="5"/>
        <v>0.6844080451906726</v>
      </c>
      <c r="I30" s="15">
        <f t="shared" si="5"/>
        <v>0.17774849760581032</v>
      </c>
      <c r="J30" s="15">
        <f t="shared" si="5"/>
        <v>1.4709638794651767</v>
      </c>
      <c r="K30" s="15">
        <f t="shared" si="5"/>
        <v>0.8410282321733089</v>
      </c>
      <c r="L30" s="15">
        <f t="shared" si="5"/>
        <v>3.2645530145530146</v>
      </c>
      <c r="M30" s="16">
        <f t="shared" si="5"/>
        <v>9.933884297520661</v>
      </c>
    </row>
    <row r="31" spans="1:13" ht="13.5" customHeight="1">
      <c r="A31" s="11"/>
      <c r="B31" s="5"/>
      <c r="C31" s="6"/>
      <c r="D31" s="6"/>
      <c r="E31" s="6"/>
      <c r="F31" s="6"/>
      <c r="G31" s="7"/>
      <c r="H31" s="8"/>
      <c r="I31" s="9"/>
      <c r="J31" s="9"/>
      <c r="K31" s="9"/>
      <c r="L31" s="9"/>
      <c r="M31" s="10"/>
    </row>
    <row r="32" spans="1:13" ht="15" customHeight="1">
      <c r="A32" s="17" t="s">
        <v>58</v>
      </c>
      <c r="B32" s="5">
        <v>37572</v>
      </c>
      <c r="C32" s="6">
        <v>1924</v>
      </c>
      <c r="D32" s="6">
        <v>35648</v>
      </c>
      <c r="E32" s="6">
        <v>10038</v>
      </c>
      <c r="F32" s="6">
        <v>14477</v>
      </c>
      <c r="G32" s="7">
        <v>11133</v>
      </c>
      <c r="H32" s="8">
        <v>37685</v>
      </c>
      <c r="I32" s="9">
        <v>2723</v>
      </c>
      <c r="J32" s="9">
        <v>34962</v>
      </c>
      <c r="K32" s="9">
        <v>15890</v>
      </c>
      <c r="L32" s="9">
        <v>14963</v>
      </c>
      <c r="M32" s="10">
        <v>4109</v>
      </c>
    </row>
    <row r="33" spans="1:13" ht="15" customHeight="1">
      <c r="A33" s="169" t="s">
        <v>12</v>
      </c>
      <c r="B33" s="6">
        <f>B32/B32*100</f>
        <v>100</v>
      </c>
      <c r="C33" s="12">
        <f>C32/B32*100</f>
        <v>5.120834664111572</v>
      </c>
      <c r="D33" s="12">
        <f>D32/B32*100</f>
        <v>94.87916533588843</v>
      </c>
      <c r="E33" s="12">
        <f>E32/D32*100</f>
        <v>28.158662477558348</v>
      </c>
      <c r="F33" s="12">
        <f>F32/D32*100</f>
        <v>40.610973967684025</v>
      </c>
      <c r="G33" s="13">
        <f>G32/D32*100</f>
        <v>31.230363554757627</v>
      </c>
      <c r="H33" s="14">
        <f>H32/H32*100</f>
        <v>100</v>
      </c>
      <c r="I33" s="15">
        <f>I32/H32*100</f>
        <v>7.225686612710628</v>
      </c>
      <c r="J33" s="15">
        <f>J32/H32*100</f>
        <v>92.77431338728938</v>
      </c>
      <c r="K33" s="15">
        <f>K32/J32*100</f>
        <v>45.44934500314628</v>
      </c>
      <c r="L33" s="15">
        <f>L32/J32*100</f>
        <v>42.79789485727361</v>
      </c>
      <c r="M33" s="16">
        <f>M32/J32*100</f>
        <v>11.752760139580115</v>
      </c>
    </row>
    <row r="34" spans="1:13" ht="15" customHeight="1">
      <c r="A34" s="169" t="s">
        <v>17</v>
      </c>
      <c r="B34" s="21">
        <f aca="true" t="shared" si="6" ref="B34:M34">+B32/B7</f>
        <v>1.2038449214995195</v>
      </c>
      <c r="C34" s="12">
        <f t="shared" si="6"/>
        <v>0.11616954474097331</v>
      </c>
      <c r="D34" s="12">
        <f t="shared" si="6"/>
        <v>2.433642818132168</v>
      </c>
      <c r="E34" s="12">
        <f t="shared" si="6"/>
        <v>0.9776955293659296</v>
      </c>
      <c r="F34" s="12">
        <f t="shared" si="6"/>
        <v>4.097650721766204</v>
      </c>
      <c r="G34" s="13">
        <f t="shared" si="6"/>
        <v>13.128537735849056</v>
      </c>
      <c r="H34" s="15">
        <f t="shared" si="6"/>
        <v>0.736596235413694</v>
      </c>
      <c r="I34" s="15">
        <f t="shared" si="6"/>
        <v>0.08750843590320403</v>
      </c>
      <c r="J34" s="15">
        <f t="shared" si="6"/>
        <v>1.7442626222310915</v>
      </c>
      <c r="K34" s="15">
        <f t="shared" si="6"/>
        <v>1.0036000757910692</v>
      </c>
      <c r="L34" s="15">
        <f t="shared" si="6"/>
        <v>3.8885135135135136</v>
      </c>
      <c r="M34" s="16">
        <f t="shared" si="6"/>
        <v>11.319559228650137</v>
      </c>
    </row>
    <row r="35" spans="1:13" ht="13.5" customHeight="1">
      <c r="A35" s="27"/>
      <c r="B35" s="18"/>
      <c r="C35" s="19"/>
      <c r="D35" s="19"/>
      <c r="E35" s="19"/>
      <c r="F35" s="19"/>
      <c r="G35" s="20"/>
      <c r="H35" s="8"/>
      <c r="I35" s="9"/>
      <c r="J35" s="9"/>
      <c r="K35" s="9"/>
      <c r="L35" s="9"/>
      <c r="M35" s="10"/>
    </row>
    <row r="36" spans="1:13" ht="15" customHeight="1">
      <c r="A36" s="44" t="s">
        <v>81</v>
      </c>
      <c r="B36" s="5">
        <v>3013</v>
      </c>
      <c r="C36" s="6">
        <v>1128</v>
      </c>
      <c r="D36" s="6">
        <v>1885</v>
      </c>
      <c r="E36" s="6">
        <v>1025</v>
      </c>
      <c r="F36" s="6">
        <v>614</v>
      </c>
      <c r="G36" s="7">
        <v>246</v>
      </c>
      <c r="H36" s="8">
        <v>4802</v>
      </c>
      <c r="I36" s="9">
        <v>2173</v>
      </c>
      <c r="J36" s="9">
        <v>2629</v>
      </c>
      <c r="K36" s="9">
        <v>1770</v>
      </c>
      <c r="L36" s="9">
        <v>747</v>
      </c>
      <c r="M36" s="10">
        <v>112</v>
      </c>
    </row>
    <row r="37" spans="1:13" ht="15" customHeight="1">
      <c r="A37" s="169" t="s">
        <v>12</v>
      </c>
      <c r="B37" s="6">
        <f>B36/B36*100</f>
        <v>100</v>
      </c>
      <c r="C37" s="12">
        <f>C36/B36*100</f>
        <v>37.43776966478593</v>
      </c>
      <c r="D37" s="12">
        <f>D36/B36*100</f>
        <v>62.562230335214075</v>
      </c>
      <c r="E37" s="12">
        <f>E36/D36*100</f>
        <v>54.37665782493368</v>
      </c>
      <c r="F37" s="12">
        <f>F36/D36*100</f>
        <v>32.57294429708223</v>
      </c>
      <c r="G37" s="13">
        <f>G36/D36*100</f>
        <v>13.050397877984086</v>
      </c>
      <c r="H37" s="14">
        <f>H36/H36*100</f>
        <v>100</v>
      </c>
      <c r="I37" s="15">
        <f>I36/H36*100</f>
        <v>45.251978342357354</v>
      </c>
      <c r="J37" s="15">
        <f>J36/H36*100</f>
        <v>54.74802165764265</v>
      </c>
      <c r="K37" s="15">
        <f>K36/J36*100</f>
        <v>67.32597945987068</v>
      </c>
      <c r="L37" s="15">
        <f>L36/J36*100</f>
        <v>28.413845568657287</v>
      </c>
      <c r="M37" s="16">
        <f>M36/J36*100</f>
        <v>4.2601749714720425</v>
      </c>
    </row>
    <row r="38" spans="1:13" ht="15" customHeight="1">
      <c r="A38" s="169" t="s">
        <v>18</v>
      </c>
      <c r="B38" s="21">
        <f aca="true" t="shared" si="7" ref="B38:M38">+B36/B32*100</f>
        <v>8.019269668902373</v>
      </c>
      <c r="C38" s="12">
        <f t="shared" si="7"/>
        <v>58.62785862785863</v>
      </c>
      <c r="D38" s="12">
        <f t="shared" si="7"/>
        <v>5.287814183123878</v>
      </c>
      <c r="E38" s="12">
        <f t="shared" si="7"/>
        <v>10.211197449691173</v>
      </c>
      <c r="F38" s="12">
        <f t="shared" si="7"/>
        <v>4.2412101954824895</v>
      </c>
      <c r="G38" s="13">
        <f t="shared" si="7"/>
        <v>2.2096469954190243</v>
      </c>
      <c r="H38" s="15">
        <f t="shared" si="7"/>
        <v>12.742470478970414</v>
      </c>
      <c r="I38" s="15">
        <f t="shared" si="7"/>
        <v>79.80168931325744</v>
      </c>
      <c r="J38" s="15">
        <f t="shared" si="7"/>
        <v>7.519592700646416</v>
      </c>
      <c r="K38" s="15">
        <f t="shared" si="7"/>
        <v>11.139081183134046</v>
      </c>
      <c r="L38" s="15">
        <f t="shared" si="7"/>
        <v>4.9923143754594665</v>
      </c>
      <c r="M38" s="16">
        <f t="shared" si="7"/>
        <v>2.72572402044293</v>
      </c>
    </row>
    <row r="39" spans="1:13" ht="15" customHeight="1">
      <c r="A39" s="169" t="s">
        <v>17</v>
      </c>
      <c r="B39" s="21">
        <f aca="true" t="shared" si="8" ref="B39:M39">+B36/B7</f>
        <v>0.09653957065043256</v>
      </c>
      <c r="C39" s="12">
        <f t="shared" si="8"/>
        <v>0.06810771645936481</v>
      </c>
      <c r="D39" s="12">
        <f t="shared" si="8"/>
        <v>0.12868651010376844</v>
      </c>
      <c r="E39" s="12">
        <f t="shared" si="8"/>
        <v>0.09983442096035842</v>
      </c>
      <c r="F39" s="12">
        <f t="shared" si="8"/>
        <v>0.17378998018681008</v>
      </c>
      <c r="G39" s="13">
        <f t="shared" si="8"/>
        <v>0.29009433962264153</v>
      </c>
      <c r="H39" s="15">
        <f t="shared" si="8"/>
        <v>0.09386055784679737</v>
      </c>
      <c r="I39" s="15">
        <f t="shared" si="8"/>
        <v>0.0698332101423659</v>
      </c>
      <c r="J39" s="15">
        <f t="shared" si="8"/>
        <v>0.13116144482139294</v>
      </c>
      <c r="K39" s="15">
        <f t="shared" si="8"/>
        <v>0.11179182719636203</v>
      </c>
      <c r="L39" s="15">
        <f t="shared" si="8"/>
        <v>0.19412681912681912</v>
      </c>
      <c r="M39" s="16">
        <f t="shared" si="8"/>
        <v>0.3085399449035813</v>
      </c>
    </row>
    <row r="40" spans="1:13" ht="13.5" customHeight="1">
      <c r="A40" s="31"/>
      <c r="B40" s="5"/>
      <c r="C40" s="6"/>
      <c r="D40" s="6"/>
      <c r="E40" s="6"/>
      <c r="F40" s="6"/>
      <c r="G40" s="7"/>
      <c r="H40" s="8"/>
      <c r="I40" s="9"/>
      <c r="J40" s="9"/>
      <c r="K40" s="9"/>
      <c r="L40" s="9"/>
      <c r="M40" s="10"/>
    </row>
    <row r="41" spans="1:13" ht="15" customHeight="1">
      <c r="A41" s="30" t="s">
        <v>59</v>
      </c>
      <c r="B41" s="5">
        <v>32167</v>
      </c>
      <c r="C41" s="6">
        <v>19</v>
      </c>
      <c r="D41" s="6">
        <v>32148</v>
      </c>
      <c r="E41" s="6">
        <v>8606</v>
      </c>
      <c r="F41" s="6">
        <v>13364</v>
      </c>
      <c r="G41" s="7">
        <v>10178</v>
      </c>
      <c r="H41" s="8">
        <v>30665</v>
      </c>
      <c r="I41" s="9">
        <v>15</v>
      </c>
      <c r="J41" s="9">
        <v>30650</v>
      </c>
      <c r="K41" s="9">
        <v>13514</v>
      </c>
      <c r="L41" s="9">
        <v>13535</v>
      </c>
      <c r="M41" s="10">
        <v>3601</v>
      </c>
    </row>
    <row r="42" spans="1:13" ht="15" customHeight="1">
      <c r="A42" s="169" t="s">
        <v>12</v>
      </c>
      <c r="B42" s="6">
        <f>B41/B41*100</f>
        <v>100</v>
      </c>
      <c r="C42" s="12">
        <f>C41/B41*100</f>
        <v>0.05906674542232723</v>
      </c>
      <c r="D42" s="12">
        <f>D41/B41*100</f>
        <v>99.94093325457767</v>
      </c>
      <c r="E42" s="12">
        <f>E41/D41*100</f>
        <v>26.76993903197711</v>
      </c>
      <c r="F42" s="12">
        <f>F41/D41*100</f>
        <v>41.57023765086475</v>
      </c>
      <c r="G42" s="13">
        <f>G41/D41*100</f>
        <v>31.659823317158143</v>
      </c>
      <c r="H42" s="14">
        <f>H41/H41*100</f>
        <v>100</v>
      </c>
      <c r="I42" s="15">
        <f>I41/H41*100</f>
        <v>0.04891570194032284</v>
      </c>
      <c r="J42" s="15">
        <f>J41/H41*100</f>
        <v>99.95108429805968</v>
      </c>
      <c r="K42" s="15">
        <f>K41/J41*100</f>
        <v>44.09135399673736</v>
      </c>
      <c r="L42" s="15">
        <f>L41/J41*100</f>
        <v>44.159869494290376</v>
      </c>
      <c r="M42" s="16">
        <f>M41/J41*100</f>
        <v>11.748776508972268</v>
      </c>
    </row>
    <row r="43" spans="1:13" ht="15" customHeight="1">
      <c r="A43" s="169" t="s">
        <v>16</v>
      </c>
      <c r="B43" s="21">
        <f aca="true" t="shared" si="9" ref="B43:M43">+B41/B32*100</f>
        <v>85.61428723517514</v>
      </c>
      <c r="C43" s="12">
        <f t="shared" si="9"/>
        <v>0.9875259875259876</v>
      </c>
      <c r="D43" s="12">
        <f t="shared" si="9"/>
        <v>90.18177737881507</v>
      </c>
      <c r="E43" s="12">
        <f t="shared" si="9"/>
        <v>85.73421000199242</v>
      </c>
      <c r="F43" s="12">
        <f t="shared" si="9"/>
        <v>92.31194308213027</v>
      </c>
      <c r="G43" s="13">
        <f t="shared" si="9"/>
        <v>91.42189885924729</v>
      </c>
      <c r="H43" s="15">
        <f t="shared" si="9"/>
        <v>81.3718986334085</v>
      </c>
      <c r="I43" s="15">
        <f t="shared" si="9"/>
        <v>0.5508630187293426</v>
      </c>
      <c r="J43" s="15">
        <f t="shared" si="9"/>
        <v>87.66660946170127</v>
      </c>
      <c r="K43" s="15">
        <f t="shared" si="9"/>
        <v>85.04719949653871</v>
      </c>
      <c r="L43" s="15">
        <f t="shared" si="9"/>
        <v>90.45645926618994</v>
      </c>
      <c r="M43" s="16">
        <f t="shared" si="9"/>
        <v>87.63689462156242</v>
      </c>
    </row>
    <row r="44" spans="1:13" ht="15" customHeight="1" thickBot="1">
      <c r="A44" s="170" t="s">
        <v>17</v>
      </c>
      <c r="B44" s="32">
        <f aca="true" t="shared" si="10" ref="B44:M44">+B41/B7</f>
        <v>1.0306632489586671</v>
      </c>
      <c r="C44" s="33">
        <f t="shared" si="10"/>
        <v>0.0011472044439077406</v>
      </c>
      <c r="D44" s="33">
        <f t="shared" si="10"/>
        <v>2.1947023484434736</v>
      </c>
      <c r="E44" s="33">
        <f t="shared" si="10"/>
        <v>0.8382195383266777</v>
      </c>
      <c r="F44" s="33">
        <f t="shared" si="10"/>
        <v>3.782621001981319</v>
      </c>
      <c r="G44" s="34">
        <f t="shared" si="10"/>
        <v>12.002358490566039</v>
      </c>
      <c r="H44" s="121">
        <f t="shared" si="10"/>
        <v>0.5993823420183343</v>
      </c>
      <c r="I44" s="35">
        <f t="shared" si="10"/>
        <v>0.00048205161165922164</v>
      </c>
      <c r="J44" s="35">
        <f t="shared" si="10"/>
        <v>1.529135901017761</v>
      </c>
      <c r="K44" s="35">
        <f t="shared" si="10"/>
        <v>0.8535337586054443</v>
      </c>
      <c r="L44" s="35">
        <f t="shared" si="10"/>
        <v>3.5174116424116426</v>
      </c>
      <c r="M44" s="36">
        <f t="shared" si="10"/>
        <v>9.920110192837466</v>
      </c>
    </row>
    <row r="45" spans="1:13" ht="15" customHeight="1">
      <c r="A45" s="181" t="s">
        <v>61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</row>
    <row r="46" spans="1:13" ht="15" customHeight="1">
      <c r="A46" s="96" t="s">
        <v>19</v>
      </c>
      <c r="B46" s="38"/>
      <c r="C46" s="39"/>
      <c r="D46" s="6">
        <v>57322</v>
      </c>
      <c r="E46" s="6">
        <v>16443</v>
      </c>
      <c r="F46" s="6">
        <v>24788</v>
      </c>
      <c r="G46" s="7">
        <v>16091</v>
      </c>
      <c r="H46" s="40"/>
      <c r="I46" s="41"/>
      <c r="J46" s="9">
        <v>53260</v>
      </c>
      <c r="K46" s="9">
        <v>24360</v>
      </c>
      <c r="L46" s="9">
        <v>23220</v>
      </c>
      <c r="M46" s="10">
        <v>5680</v>
      </c>
    </row>
    <row r="47" spans="1:13" ht="15" customHeight="1">
      <c r="A47" s="172" t="s">
        <v>8</v>
      </c>
      <c r="B47" s="38"/>
      <c r="C47" s="39"/>
      <c r="D47" s="6">
        <f>+D46/$D$46*100</f>
        <v>100</v>
      </c>
      <c r="E47" s="12">
        <f>+E46/$D$46*100</f>
        <v>28.685321517044066</v>
      </c>
      <c r="F47" s="12">
        <f>+F46/$D$46*100</f>
        <v>43.24343184117791</v>
      </c>
      <c r="G47" s="13">
        <f>+G46/$D$46*100</f>
        <v>28.071246641778025</v>
      </c>
      <c r="H47" s="40"/>
      <c r="I47" s="41"/>
      <c r="J47" s="9">
        <v>100</v>
      </c>
      <c r="K47" s="9">
        <v>46.55</v>
      </c>
      <c r="L47" s="98">
        <v>39.5</v>
      </c>
      <c r="M47" s="10">
        <v>13.95</v>
      </c>
    </row>
    <row r="48" spans="1:13" ht="15" customHeight="1">
      <c r="A48" s="90"/>
      <c r="B48" s="42"/>
      <c r="C48" s="43"/>
      <c r="D48" s="6"/>
      <c r="E48" s="6"/>
      <c r="F48" s="6"/>
      <c r="G48" s="7"/>
      <c r="H48" s="8"/>
      <c r="I48" s="9"/>
      <c r="J48" s="9"/>
      <c r="K48" s="9"/>
      <c r="L48" s="9"/>
      <c r="M48" s="10"/>
    </row>
    <row r="49" spans="1:13" ht="15" customHeight="1">
      <c r="A49" s="96" t="s">
        <v>77</v>
      </c>
      <c r="B49" s="45"/>
      <c r="C49" s="46"/>
      <c r="D49" s="151">
        <v>183.5</v>
      </c>
      <c r="E49" s="151">
        <v>198.5</v>
      </c>
      <c r="F49" s="151">
        <v>190</v>
      </c>
      <c r="G49" s="152">
        <v>162.3</v>
      </c>
      <c r="H49" s="153"/>
      <c r="I49" s="154"/>
      <c r="J49" s="155">
        <v>178.6</v>
      </c>
      <c r="K49" s="158">
        <v>184.54</v>
      </c>
      <c r="L49" s="155">
        <v>175.29</v>
      </c>
      <c r="M49" s="156">
        <v>168.37</v>
      </c>
    </row>
    <row r="50" spans="1:13" ht="15" customHeight="1">
      <c r="A50" s="100"/>
      <c r="B50" s="42"/>
      <c r="C50" s="43"/>
      <c r="D50" s="19"/>
      <c r="E50" s="19"/>
      <c r="F50" s="19"/>
      <c r="G50" s="20"/>
      <c r="H50" s="8"/>
      <c r="I50" s="9"/>
      <c r="J50" s="9"/>
      <c r="K50" s="9"/>
      <c r="L50" s="9"/>
      <c r="M50" s="10"/>
    </row>
    <row r="51" spans="1:13" ht="15" customHeight="1">
      <c r="A51" s="96" t="s">
        <v>20</v>
      </c>
      <c r="B51" s="5"/>
      <c r="C51" s="6"/>
      <c r="D51" s="6"/>
      <c r="E51" s="6"/>
      <c r="F51" s="6"/>
      <c r="G51" s="7"/>
      <c r="H51" s="8"/>
      <c r="I51" s="9"/>
      <c r="J51" s="9"/>
      <c r="K51" s="9"/>
      <c r="L51" s="9"/>
      <c r="M51" s="10"/>
    </row>
    <row r="52" spans="1:13" ht="15" customHeight="1">
      <c r="A52" s="172" t="s">
        <v>46</v>
      </c>
      <c r="B52" s="38"/>
      <c r="C52" s="39"/>
      <c r="D52" s="6">
        <v>4581</v>
      </c>
      <c r="E52" s="6">
        <v>2833</v>
      </c>
      <c r="F52" s="6">
        <v>1522</v>
      </c>
      <c r="G52" s="7">
        <v>226</v>
      </c>
      <c r="H52" s="40"/>
      <c r="I52" s="41"/>
      <c r="J52" s="9">
        <v>12730</v>
      </c>
      <c r="K52" s="9">
        <v>9657</v>
      </c>
      <c r="L52" s="9">
        <v>2829</v>
      </c>
      <c r="M52" s="10">
        <v>244</v>
      </c>
    </row>
    <row r="53" spans="1:13" ht="15" customHeight="1">
      <c r="A53" s="172" t="s">
        <v>22</v>
      </c>
      <c r="B53" s="38"/>
      <c r="C53" s="39"/>
      <c r="D53" s="12">
        <f>+D52/D7*100</f>
        <v>31.27389404696887</v>
      </c>
      <c r="E53" s="12">
        <f>+E52/E7*100</f>
        <v>27.593259959092236</v>
      </c>
      <c r="F53" s="12">
        <f>+F52/F7*100</f>
        <v>43.07953580526465</v>
      </c>
      <c r="G53" s="13">
        <f>+G52/G7*100</f>
        <v>26.650943396226417</v>
      </c>
      <c r="H53" s="40"/>
      <c r="I53" s="41"/>
      <c r="J53" s="15">
        <f>+J52/J7*100</f>
        <v>63.51027738974256</v>
      </c>
      <c r="K53" s="15">
        <f>+K52/K7*100</f>
        <v>60.99286300764226</v>
      </c>
      <c r="L53" s="15">
        <f>+L52/L7*100</f>
        <v>73.51871101871102</v>
      </c>
      <c r="M53" s="16">
        <f>+M52/M7*100</f>
        <v>67.21763085399449</v>
      </c>
    </row>
    <row r="54" spans="1:13" ht="15" customHeight="1">
      <c r="A54" s="172" t="s">
        <v>23</v>
      </c>
      <c r="B54" s="38"/>
      <c r="C54" s="39"/>
      <c r="D54" s="6">
        <v>5771</v>
      </c>
      <c r="E54" s="6">
        <v>1888</v>
      </c>
      <c r="F54" s="6">
        <v>2916</v>
      </c>
      <c r="G54" s="7">
        <v>967</v>
      </c>
      <c r="H54" s="40"/>
      <c r="I54" s="41"/>
      <c r="J54" s="9">
        <v>13568</v>
      </c>
      <c r="K54" s="9">
        <v>6744</v>
      </c>
      <c r="L54" s="9">
        <v>5703</v>
      </c>
      <c r="M54" s="10">
        <v>1121</v>
      </c>
    </row>
    <row r="55" spans="1:13" ht="15" customHeight="1">
      <c r="A55" s="172" t="s">
        <v>24</v>
      </c>
      <c r="B55" s="38"/>
      <c r="C55" s="39"/>
      <c r="D55" s="12">
        <f>+D54/D41*100</f>
        <v>17.951350006221226</v>
      </c>
      <c r="E55" s="12">
        <f>+E54/E41*100</f>
        <v>21.938182663258193</v>
      </c>
      <c r="F55" s="12">
        <f>+F54/F41*100</f>
        <v>21.81981442681832</v>
      </c>
      <c r="G55" s="13">
        <f>+G54/G41*100</f>
        <v>9.500884260168991</v>
      </c>
      <c r="H55" s="40"/>
      <c r="I55" s="41"/>
      <c r="J55" s="15">
        <f>+J54/J41*100</f>
        <v>44.26753670473083</v>
      </c>
      <c r="K55" s="15">
        <f>+K54/K41*100</f>
        <v>49.90380346307533</v>
      </c>
      <c r="L55" s="15">
        <f>+L54/L41*100</f>
        <v>42.135205024011825</v>
      </c>
      <c r="M55" s="16">
        <f>+M54/M41*100</f>
        <v>31.13024159955568</v>
      </c>
    </row>
    <row r="56" spans="1:13" ht="15" customHeight="1">
      <c r="A56" s="90"/>
      <c r="B56" s="42"/>
      <c r="C56" s="43"/>
      <c r="D56" s="12"/>
      <c r="E56" s="12"/>
      <c r="F56" s="12"/>
      <c r="G56" s="13"/>
      <c r="H56" s="8"/>
      <c r="I56" s="9"/>
      <c r="J56" s="9"/>
      <c r="K56" s="9"/>
      <c r="L56" s="9"/>
      <c r="M56" s="10"/>
    </row>
    <row r="57" spans="1:13" ht="15" customHeight="1">
      <c r="A57" s="96" t="s">
        <v>80</v>
      </c>
      <c r="B57" s="18"/>
      <c r="C57" s="19"/>
      <c r="D57" s="19"/>
      <c r="E57" s="19"/>
      <c r="F57" s="19"/>
      <c r="G57" s="20"/>
      <c r="H57" s="8"/>
      <c r="I57" s="9"/>
      <c r="J57" s="9"/>
      <c r="K57" s="9"/>
      <c r="L57" s="9"/>
      <c r="M57" s="10"/>
    </row>
    <row r="58" spans="1:13" ht="15" customHeight="1">
      <c r="A58" s="101" t="s">
        <v>36</v>
      </c>
      <c r="B58" s="18"/>
      <c r="C58" s="19"/>
      <c r="D58" s="19"/>
      <c r="E58" s="19"/>
      <c r="F58" s="19"/>
      <c r="G58" s="20"/>
      <c r="H58" s="8"/>
      <c r="I58" s="9"/>
      <c r="J58" s="9"/>
      <c r="K58" s="9"/>
      <c r="L58" s="9"/>
      <c r="M58" s="10"/>
    </row>
    <row r="59" spans="1:13" ht="15" customHeight="1">
      <c r="A59" s="172" t="s">
        <v>21</v>
      </c>
      <c r="B59" s="5">
        <v>11210</v>
      </c>
      <c r="C59" s="6">
        <v>2002</v>
      </c>
      <c r="D59" s="6">
        <v>9208</v>
      </c>
      <c r="E59" s="6">
        <v>5442</v>
      </c>
      <c r="F59" s="6">
        <v>2977</v>
      </c>
      <c r="G59" s="7">
        <v>789</v>
      </c>
      <c r="H59" s="8">
        <v>14791</v>
      </c>
      <c r="I59" s="9">
        <v>3953</v>
      </c>
      <c r="J59" s="9">
        <v>10838</v>
      </c>
      <c r="K59" s="9">
        <v>7635</v>
      </c>
      <c r="L59" s="9">
        <v>2913</v>
      </c>
      <c r="M59" s="10">
        <v>290</v>
      </c>
    </row>
    <row r="60" spans="1:13" ht="15" customHeight="1">
      <c r="A60" s="172" t="s">
        <v>10</v>
      </c>
      <c r="B60" s="21">
        <f aca="true" t="shared" si="11" ref="B60:M60">+B59/B7*100</f>
        <v>35.91797500801025</v>
      </c>
      <c r="C60" s="12">
        <f t="shared" si="11"/>
        <v>12.087912087912088</v>
      </c>
      <c r="D60" s="12">
        <f t="shared" si="11"/>
        <v>62.8618241398143</v>
      </c>
      <c r="E60" s="12">
        <f t="shared" si="11"/>
        <v>53.004772572319084</v>
      </c>
      <c r="F60" s="12">
        <f t="shared" si="11"/>
        <v>84.26266628927257</v>
      </c>
      <c r="G60" s="13">
        <f t="shared" si="11"/>
        <v>93.04245283018868</v>
      </c>
      <c r="H60" s="15">
        <f t="shared" si="11"/>
        <v>28.910693692461052</v>
      </c>
      <c r="I60" s="15">
        <f t="shared" si="11"/>
        <v>12.70366680592602</v>
      </c>
      <c r="J60" s="15">
        <f t="shared" si="11"/>
        <v>54.07104370385153</v>
      </c>
      <c r="K60" s="15">
        <f t="shared" si="11"/>
        <v>48.22206783300701</v>
      </c>
      <c r="L60" s="15">
        <f t="shared" si="11"/>
        <v>75.70166320166321</v>
      </c>
      <c r="M60" s="16">
        <f t="shared" si="11"/>
        <v>79.88980716253444</v>
      </c>
    </row>
    <row r="61" spans="1:13" ht="15" customHeight="1">
      <c r="A61" s="172" t="s">
        <v>25</v>
      </c>
      <c r="B61" s="5">
        <v>34126</v>
      </c>
      <c r="C61" s="6">
        <v>3893</v>
      </c>
      <c r="D61" s="6">
        <v>30233</v>
      </c>
      <c r="E61" s="6">
        <v>13799</v>
      </c>
      <c r="F61" s="6">
        <v>11270</v>
      </c>
      <c r="G61" s="7">
        <v>5164</v>
      </c>
      <c r="H61" s="8">
        <v>41793</v>
      </c>
      <c r="I61" s="9">
        <v>8370</v>
      </c>
      <c r="J61" s="9">
        <v>33423</v>
      </c>
      <c r="K61" s="9">
        <v>20250</v>
      </c>
      <c r="L61" s="9">
        <v>11493</v>
      </c>
      <c r="M61" s="10">
        <v>1680</v>
      </c>
    </row>
    <row r="62" spans="1:13" ht="15" customHeight="1">
      <c r="A62" s="172" t="s">
        <v>8</v>
      </c>
      <c r="B62" s="6">
        <f>B61/B61*100</f>
        <v>100</v>
      </c>
      <c r="C62" s="12">
        <f>C61/B61*100</f>
        <v>11.407724315770967</v>
      </c>
      <c r="D62" s="12">
        <f>D61/B61*100</f>
        <v>88.59227568422904</v>
      </c>
      <c r="E62" s="12">
        <f>E61/D61*100</f>
        <v>45.642179075844275</v>
      </c>
      <c r="F62" s="12">
        <f>F61/D61*100</f>
        <v>37.27714748784441</v>
      </c>
      <c r="G62" s="13">
        <f>G61/D61*100</f>
        <v>17.080673436311315</v>
      </c>
      <c r="H62" s="14">
        <f>H61/H61*100</f>
        <v>100</v>
      </c>
      <c r="I62" s="15">
        <f>I61/H61*100</f>
        <v>20.02727729524083</v>
      </c>
      <c r="J62" s="15">
        <f>J61/H61*100</f>
        <v>79.97272270475916</v>
      </c>
      <c r="K62" s="15">
        <f>K61/J61*100</f>
        <v>60.58702091374203</v>
      </c>
      <c r="L62" s="15">
        <f>L61/J61*100</f>
        <v>34.38650031415492</v>
      </c>
      <c r="M62" s="16">
        <f>M61/J61*100</f>
        <v>5.026478772103043</v>
      </c>
    </row>
    <row r="63" spans="1:13" ht="20.25" customHeight="1">
      <c r="A63" s="172" t="s">
        <v>26</v>
      </c>
      <c r="B63" s="21">
        <f aca="true" t="shared" si="12" ref="B63:M63">+B61/B7</f>
        <v>1.093431592438321</v>
      </c>
      <c r="C63" s="12">
        <f t="shared" si="12"/>
        <v>0.23505615263857021</v>
      </c>
      <c r="D63" s="12">
        <f t="shared" si="12"/>
        <v>2.063967777170945</v>
      </c>
      <c r="E63" s="12">
        <f t="shared" si="12"/>
        <v>1.3440148047141327</v>
      </c>
      <c r="F63" s="12">
        <f t="shared" si="12"/>
        <v>3.189923577696009</v>
      </c>
      <c r="G63" s="13">
        <f t="shared" si="12"/>
        <v>6.089622641509434</v>
      </c>
      <c r="H63" s="15">
        <f t="shared" si="12"/>
        <v>0.8168917730302379</v>
      </c>
      <c r="I63" s="15">
        <f t="shared" si="12"/>
        <v>0.2689847993058457</v>
      </c>
      <c r="J63" s="15">
        <f t="shared" si="12"/>
        <v>1.6674815406106565</v>
      </c>
      <c r="K63" s="15">
        <f t="shared" si="12"/>
        <v>1.2789742941956672</v>
      </c>
      <c r="L63" s="15">
        <f t="shared" si="12"/>
        <v>2.986746361746362</v>
      </c>
      <c r="M63" s="16">
        <f t="shared" si="12"/>
        <v>4.628099173553719</v>
      </c>
    </row>
    <row r="64" spans="1:13" ht="15" customHeight="1">
      <c r="A64" s="91" t="s">
        <v>27</v>
      </c>
      <c r="B64" s="18"/>
      <c r="C64" s="19"/>
      <c r="D64" s="19"/>
      <c r="E64" s="19"/>
      <c r="F64" s="19"/>
      <c r="G64" s="20"/>
      <c r="H64" s="8"/>
      <c r="I64" s="9"/>
      <c r="J64" s="9"/>
      <c r="K64" s="9"/>
      <c r="L64" s="9"/>
      <c r="M64" s="10"/>
    </row>
    <row r="65" spans="1:13" ht="15" customHeight="1">
      <c r="A65" s="172" t="s">
        <v>28</v>
      </c>
      <c r="B65" s="5">
        <v>9844</v>
      </c>
      <c r="C65" s="6">
        <v>3996</v>
      </c>
      <c r="D65" s="6">
        <v>5848</v>
      </c>
      <c r="E65" s="6">
        <v>3827</v>
      </c>
      <c r="F65" s="6">
        <v>1564</v>
      </c>
      <c r="G65" s="7">
        <v>457</v>
      </c>
      <c r="H65" s="8">
        <v>13552</v>
      </c>
      <c r="I65" s="9">
        <v>5393</v>
      </c>
      <c r="J65" s="9">
        <v>8159</v>
      </c>
      <c r="K65" s="9">
        <v>6076</v>
      </c>
      <c r="L65" s="9">
        <v>1902</v>
      </c>
      <c r="M65" s="10">
        <v>181</v>
      </c>
    </row>
    <row r="66" spans="1:13" ht="15" customHeight="1">
      <c r="A66" s="172" t="s">
        <v>10</v>
      </c>
      <c r="B66" s="21">
        <f aca="true" t="shared" si="13" ref="B66:M66">+B65/B7*100</f>
        <v>31.541172701057352</v>
      </c>
      <c r="C66" s="12">
        <f t="shared" si="13"/>
        <v>24.127520830817534</v>
      </c>
      <c r="D66" s="12">
        <f t="shared" si="13"/>
        <v>39.92353904969962</v>
      </c>
      <c r="E66" s="12">
        <f t="shared" si="13"/>
        <v>37.27476380636992</v>
      </c>
      <c r="F66" s="12">
        <f t="shared" si="13"/>
        <v>44.26832720067931</v>
      </c>
      <c r="G66" s="13">
        <f t="shared" si="13"/>
        <v>53.891509433962256</v>
      </c>
      <c r="H66" s="15">
        <f t="shared" si="13"/>
        <v>26.488927112448934</v>
      </c>
      <c r="I66" s="15">
        <f t="shared" si="13"/>
        <v>17.33136227785455</v>
      </c>
      <c r="J66" s="15">
        <f t="shared" si="13"/>
        <v>40.705448014368386</v>
      </c>
      <c r="K66" s="15">
        <f t="shared" si="13"/>
        <v>38.37554474831049</v>
      </c>
      <c r="L66" s="15">
        <f t="shared" si="13"/>
        <v>49.42827442827443</v>
      </c>
      <c r="M66" s="16">
        <f t="shared" si="13"/>
        <v>49.862258953168045</v>
      </c>
    </row>
    <row r="67" spans="1:13" ht="15" customHeight="1">
      <c r="A67" s="172" t="s">
        <v>29</v>
      </c>
      <c r="B67" s="5">
        <v>22714</v>
      </c>
      <c r="C67" s="6">
        <v>8388</v>
      </c>
      <c r="D67" s="6">
        <v>14326</v>
      </c>
      <c r="E67" s="6">
        <v>8570</v>
      </c>
      <c r="F67" s="6">
        <v>3983</v>
      </c>
      <c r="G67" s="7">
        <v>1773</v>
      </c>
      <c r="H67" s="8">
        <v>35373</v>
      </c>
      <c r="I67" s="9">
        <v>12758</v>
      </c>
      <c r="J67" s="9">
        <v>22615</v>
      </c>
      <c r="K67" s="9">
        <v>15876</v>
      </c>
      <c r="L67" s="9">
        <v>6008</v>
      </c>
      <c r="M67" s="10">
        <v>731</v>
      </c>
    </row>
    <row r="68" spans="1:13" ht="15" customHeight="1">
      <c r="A68" s="172" t="s">
        <v>12</v>
      </c>
      <c r="B68" s="6">
        <f>B67/B67*100</f>
        <v>100</v>
      </c>
      <c r="C68" s="12">
        <f>C67/B67*100</f>
        <v>36.92876639957735</v>
      </c>
      <c r="D68" s="12">
        <f>D67/B67*100</f>
        <v>63.07123360042265</v>
      </c>
      <c r="E68" s="12">
        <f>E67/D67*100</f>
        <v>59.82130392293732</v>
      </c>
      <c r="F68" s="12">
        <f>F67/D67*100</f>
        <v>27.802596677369817</v>
      </c>
      <c r="G68" s="13">
        <f>G67/D67*100</f>
        <v>12.376099399692867</v>
      </c>
      <c r="H68" s="14">
        <f>H67/H67*100</f>
        <v>100</v>
      </c>
      <c r="I68" s="15">
        <f>I67/H67*100</f>
        <v>36.06705679473045</v>
      </c>
      <c r="J68" s="15">
        <f>J67/H67*100</f>
        <v>63.93294320526955</v>
      </c>
      <c r="K68" s="15">
        <f>K67/J67*100</f>
        <v>70.2011938978554</v>
      </c>
      <c r="L68" s="15">
        <f>L67/J67*100</f>
        <v>26.566438204731373</v>
      </c>
      <c r="M68" s="16">
        <f>M67/J67*100</f>
        <v>3.2323678974132215</v>
      </c>
    </row>
    <row r="69" spans="1:13" ht="15" customHeight="1">
      <c r="A69" s="172" t="s">
        <v>37</v>
      </c>
      <c r="B69" s="21">
        <f aca="true" t="shared" si="14" ref="B69:M69">+B67/B7</f>
        <v>0.7277795578340276</v>
      </c>
      <c r="C69" s="12">
        <f t="shared" si="14"/>
        <v>0.5064605723946384</v>
      </c>
      <c r="D69" s="12">
        <f t="shared" si="14"/>
        <v>0.97801747678864</v>
      </c>
      <c r="E69" s="12">
        <f t="shared" si="14"/>
        <v>0.8347131586636798</v>
      </c>
      <c r="F69" s="12">
        <f t="shared" si="14"/>
        <v>1.127370506651571</v>
      </c>
      <c r="G69" s="13">
        <f t="shared" si="14"/>
        <v>2.0908018867924527</v>
      </c>
      <c r="H69" s="15">
        <f t="shared" si="14"/>
        <v>0.6914055628310627</v>
      </c>
      <c r="I69" s="15">
        <f t="shared" si="14"/>
        <v>0.41000096410322334</v>
      </c>
      <c r="J69" s="15">
        <f t="shared" si="14"/>
        <v>1.1282678108162043</v>
      </c>
      <c r="K69" s="15">
        <f t="shared" si="14"/>
        <v>1.002715846649403</v>
      </c>
      <c r="L69" s="15">
        <f t="shared" si="14"/>
        <v>1.5613305613305613</v>
      </c>
      <c r="M69" s="16">
        <f t="shared" si="14"/>
        <v>2.0137741046831956</v>
      </c>
    </row>
    <row r="70" spans="1:13" ht="8.25" customHeight="1">
      <c r="A70" s="90"/>
      <c r="B70" s="21"/>
      <c r="C70" s="12"/>
      <c r="D70" s="12"/>
      <c r="E70" s="12"/>
      <c r="F70" s="12"/>
      <c r="G70" s="13"/>
      <c r="H70" s="15"/>
      <c r="I70" s="15"/>
      <c r="J70" s="15"/>
      <c r="K70" s="15"/>
      <c r="L70" s="15"/>
      <c r="M70" s="16"/>
    </row>
    <row r="71" spans="1:13" ht="15" customHeight="1">
      <c r="A71" s="91" t="s">
        <v>30</v>
      </c>
      <c r="B71" s="18"/>
      <c r="C71" s="19"/>
      <c r="D71" s="19"/>
      <c r="E71" s="19"/>
      <c r="F71" s="19"/>
      <c r="G71" s="20"/>
      <c r="H71" s="8"/>
      <c r="I71" s="9"/>
      <c r="J71" s="9"/>
      <c r="K71" s="9"/>
      <c r="L71" s="9"/>
      <c r="M71" s="10"/>
    </row>
    <row r="72" spans="1:13" ht="15" customHeight="1">
      <c r="A72" s="172" t="s">
        <v>28</v>
      </c>
      <c r="B72" s="5">
        <v>22035</v>
      </c>
      <c r="C72" s="6">
        <v>10003</v>
      </c>
      <c r="D72" s="6">
        <v>12032</v>
      </c>
      <c r="E72" s="6">
        <v>8177</v>
      </c>
      <c r="F72" s="6">
        <v>3074</v>
      </c>
      <c r="G72" s="7">
        <v>781</v>
      </c>
      <c r="H72" s="8">
        <v>21677</v>
      </c>
      <c r="I72" s="9">
        <v>9840</v>
      </c>
      <c r="J72" s="9">
        <v>11837</v>
      </c>
      <c r="K72" s="9">
        <v>8946</v>
      </c>
      <c r="L72" s="9">
        <v>2625</v>
      </c>
      <c r="M72" s="10">
        <v>266</v>
      </c>
    </row>
    <row r="73" spans="1:13" ht="15" customHeight="1">
      <c r="A73" s="172" t="s">
        <v>31</v>
      </c>
      <c r="B73" s="21">
        <f aca="true" t="shared" si="15" ref="B73:M73">+B72/B7*100</f>
        <v>70.6023710349247</v>
      </c>
      <c r="C73" s="12">
        <f t="shared" si="15"/>
        <v>60.39729501267963</v>
      </c>
      <c r="D73" s="12">
        <f t="shared" si="15"/>
        <v>82.1409066084107</v>
      </c>
      <c r="E73" s="12">
        <f t="shared" si="15"/>
        <v>79.64351806759521</v>
      </c>
      <c r="F73" s="12">
        <f t="shared" si="15"/>
        <v>87.00820832153977</v>
      </c>
      <c r="G73" s="13">
        <f t="shared" si="15"/>
        <v>92.09905660377359</v>
      </c>
      <c r="H73" s="15">
        <f t="shared" si="15"/>
        <v>42.3701647739489</v>
      </c>
      <c r="I73" s="15">
        <f t="shared" si="15"/>
        <v>31.622585724844942</v>
      </c>
      <c r="J73" s="15">
        <f t="shared" si="15"/>
        <v>59.05507882658152</v>
      </c>
      <c r="K73" s="15">
        <f t="shared" si="15"/>
        <v>56.502242152466366</v>
      </c>
      <c r="L73" s="15">
        <f t="shared" si="15"/>
        <v>68.21725571725572</v>
      </c>
      <c r="M73" s="16">
        <f t="shared" si="15"/>
        <v>73.27823691460054</v>
      </c>
    </row>
    <row r="74" spans="1:13" ht="15" customHeight="1">
      <c r="A74" s="172" t="s">
        <v>42</v>
      </c>
      <c r="B74" s="5">
        <v>137757</v>
      </c>
      <c r="C74" s="6">
        <v>54688</v>
      </c>
      <c r="D74" s="6">
        <v>83069</v>
      </c>
      <c r="E74" s="6">
        <v>50361</v>
      </c>
      <c r="F74" s="6">
        <v>24600</v>
      </c>
      <c r="G74" s="7">
        <v>8108</v>
      </c>
      <c r="H74" s="8">
        <v>129942</v>
      </c>
      <c r="I74" s="9">
        <v>53524</v>
      </c>
      <c r="J74" s="9">
        <v>76418</v>
      </c>
      <c r="K74" s="9">
        <v>54558</v>
      </c>
      <c r="L74" s="9">
        <v>19633</v>
      </c>
      <c r="M74" s="10">
        <v>2227</v>
      </c>
    </row>
    <row r="75" spans="1:13" ht="15" customHeight="1">
      <c r="A75" s="172" t="s">
        <v>8</v>
      </c>
      <c r="B75" s="6">
        <f>B74/B74*100</f>
        <v>100</v>
      </c>
      <c r="C75" s="12">
        <f>C74/B74*100</f>
        <v>39.698890074551564</v>
      </c>
      <c r="D75" s="12">
        <f>D74/B74*100</f>
        <v>60.301109925448436</v>
      </c>
      <c r="E75" s="12">
        <f>E74/D74*100</f>
        <v>60.625504099002036</v>
      </c>
      <c r="F75" s="12">
        <f>F74/D74*100</f>
        <v>29.61393540309863</v>
      </c>
      <c r="G75" s="13">
        <f>G74/D74*100</f>
        <v>9.760560497899338</v>
      </c>
      <c r="H75" s="14">
        <f>H74/H74*100</f>
        <v>100</v>
      </c>
      <c r="I75" s="15">
        <f>I74/H74*100</f>
        <v>41.19068507487956</v>
      </c>
      <c r="J75" s="15">
        <f>J74/H74*100</f>
        <v>58.80931492512044</v>
      </c>
      <c r="K75" s="15">
        <f>K74/J74*100</f>
        <v>71.39417414745218</v>
      </c>
      <c r="L75" s="15">
        <f>L74/J74*100</f>
        <v>25.691590986416813</v>
      </c>
      <c r="M75" s="16">
        <f>M74/J74*100</f>
        <v>2.9142348661310162</v>
      </c>
    </row>
    <row r="76" spans="1:13" ht="20.25" customHeight="1">
      <c r="A76" s="172" t="s">
        <v>38</v>
      </c>
      <c r="B76" s="21">
        <f aca="true" t="shared" si="16" ref="B76:M76">+B74/B7</f>
        <v>4.413873758410766</v>
      </c>
      <c r="C76" s="12">
        <f t="shared" si="16"/>
        <v>3.3020166646540274</v>
      </c>
      <c r="D76" s="12">
        <f t="shared" si="16"/>
        <v>5.67101310759148</v>
      </c>
      <c r="E76" s="12">
        <f t="shared" si="16"/>
        <v>4.9051329502288885</v>
      </c>
      <c r="F76" s="12">
        <f t="shared" si="16"/>
        <v>6.962921030285876</v>
      </c>
      <c r="G76" s="13">
        <f t="shared" si="16"/>
        <v>9.56132075471698</v>
      </c>
      <c r="H76" s="15">
        <f t="shared" si="16"/>
        <v>2.5398643497976976</v>
      </c>
      <c r="I76" s="15">
        <f t="shared" si="16"/>
        <v>1.7200886974965452</v>
      </c>
      <c r="J76" s="15">
        <f t="shared" si="16"/>
        <v>3.812512472560367</v>
      </c>
      <c r="K76" s="15">
        <f t="shared" si="16"/>
        <v>3.445840965072949</v>
      </c>
      <c r="L76" s="15">
        <f t="shared" si="16"/>
        <v>5.102130977130977</v>
      </c>
      <c r="M76" s="16">
        <f t="shared" si="16"/>
        <v>6.134986225895317</v>
      </c>
    </row>
    <row r="77" spans="1:13" ht="15" customHeight="1">
      <c r="A77" s="91" t="s">
        <v>78</v>
      </c>
      <c r="B77" s="5"/>
      <c r="C77" s="6"/>
      <c r="D77" s="6"/>
      <c r="E77" s="6"/>
      <c r="F77" s="6"/>
      <c r="G77" s="7"/>
      <c r="H77" s="8"/>
      <c r="I77" s="9"/>
      <c r="J77" s="9"/>
      <c r="K77" s="9"/>
      <c r="L77" s="9"/>
      <c r="M77" s="10"/>
    </row>
    <row r="78" spans="1:13" ht="15" customHeight="1">
      <c r="A78" s="172" t="s">
        <v>28</v>
      </c>
      <c r="B78" s="5">
        <v>6885</v>
      </c>
      <c r="C78" s="6">
        <v>2966</v>
      </c>
      <c r="D78" s="6">
        <v>3919</v>
      </c>
      <c r="E78" s="6">
        <v>2516</v>
      </c>
      <c r="F78" s="6">
        <v>1105</v>
      </c>
      <c r="G78" s="7">
        <v>298</v>
      </c>
      <c r="H78" s="8">
        <v>6108</v>
      </c>
      <c r="I78" s="9">
        <v>2311</v>
      </c>
      <c r="J78" s="9">
        <v>3797</v>
      </c>
      <c r="K78" s="9">
        <v>2736</v>
      </c>
      <c r="L78" s="9">
        <v>951</v>
      </c>
      <c r="M78" s="10">
        <v>110</v>
      </c>
    </row>
    <row r="79" spans="1:13" ht="15" customHeight="1">
      <c r="A79" s="172" t="s">
        <v>31</v>
      </c>
      <c r="B79" s="21">
        <f aca="true" t="shared" si="17" ref="B79:M79">+B78/B7*100</f>
        <v>22.06023710349247</v>
      </c>
      <c r="C79" s="12">
        <f t="shared" si="17"/>
        <v>17.908465161212415</v>
      </c>
      <c r="D79" s="12">
        <f t="shared" si="17"/>
        <v>26.75450573457127</v>
      </c>
      <c r="E79" s="12">
        <f t="shared" si="17"/>
        <v>24.50569786695237</v>
      </c>
      <c r="F79" s="12">
        <f t="shared" si="17"/>
        <v>31.276535522219078</v>
      </c>
      <c r="G79" s="13">
        <f t="shared" si="17"/>
        <v>35.14150943396226</v>
      </c>
      <c r="H79" s="15">
        <f t="shared" si="17"/>
        <v>11.938781493715917</v>
      </c>
      <c r="I79" s="15">
        <f t="shared" si="17"/>
        <v>7.4268084969630745</v>
      </c>
      <c r="J79" s="15">
        <f t="shared" si="17"/>
        <v>18.94332468569148</v>
      </c>
      <c r="K79" s="15">
        <f t="shared" si="17"/>
        <v>17.280363797132573</v>
      </c>
      <c r="L79" s="15">
        <f t="shared" si="17"/>
        <v>24.714137214137214</v>
      </c>
      <c r="M79" s="16">
        <f t="shared" si="17"/>
        <v>30.303030303030305</v>
      </c>
    </row>
    <row r="80" spans="1:13" ht="15" customHeight="1">
      <c r="A80" s="172" t="s">
        <v>32</v>
      </c>
      <c r="B80" s="5">
        <v>25739</v>
      </c>
      <c r="C80" s="6">
        <v>10433</v>
      </c>
      <c r="D80" s="6">
        <v>15306</v>
      </c>
      <c r="E80" s="6">
        <v>8931</v>
      </c>
      <c r="F80" s="6">
        <v>4800</v>
      </c>
      <c r="G80" s="7">
        <v>1575</v>
      </c>
      <c r="H80" s="8">
        <v>27753</v>
      </c>
      <c r="I80" s="9">
        <v>9710</v>
      </c>
      <c r="J80" s="9">
        <v>18043</v>
      </c>
      <c r="K80" s="9">
        <v>12698</v>
      </c>
      <c r="L80" s="9">
        <v>4781</v>
      </c>
      <c r="M80" s="10">
        <v>564</v>
      </c>
    </row>
    <row r="81" spans="1:13" ht="15" customHeight="1">
      <c r="A81" s="172" t="s">
        <v>8</v>
      </c>
      <c r="B81" s="6">
        <f>B80/B80*100</f>
        <v>100</v>
      </c>
      <c r="C81" s="12">
        <f>C80/B80*100</f>
        <v>40.53382027273787</v>
      </c>
      <c r="D81" s="12">
        <f>D80/B80*100</f>
        <v>59.46617972726214</v>
      </c>
      <c r="E81" s="12">
        <f>E80/D80*100</f>
        <v>58.34966679733438</v>
      </c>
      <c r="F81" s="12">
        <f>F80/D80*100</f>
        <v>31.36025088200706</v>
      </c>
      <c r="G81" s="13">
        <f>G80/D80*100</f>
        <v>10.290082320658565</v>
      </c>
      <c r="H81" s="14">
        <f>H80/H80*100</f>
        <v>100</v>
      </c>
      <c r="I81" s="15">
        <f>I80/H80*100</f>
        <v>34.98720859006234</v>
      </c>
      <c r="J81" s="15">
        <f>J80/H80*100</f>
        <v>65.01279140993766</v>
      </c>
      <c r="K81" s="15">
        <f>K80/J80*100</f>
        <v>70.3763232278446</v>
      </c>
      <c r="L81" s="15">
        <f>L80/J80*100</f>
        <v>26.497810785346115</v>
      </c>
      <c r="M81" s="16">
        <f>M80/J80*100</f>
        <v>3.125865986809289</v>
      </c>
    </row>
    <row r="82" spans="1:13" ht="15" customHeight="1">
      <c r="A82" s="173" t="s">
        <v>39</v>
      </c>
      <c r="B82" s="32">
        <f aca="true" t="shared" si="18" ref="B82:M82">+B80/B7</f>
        <v>0.824703620634412</v>
      </c>
      <c r="C82" s="33">
        <f t="shared" si="18"/>
        <v>0.6299359980678662</v>
      </c>
      <c r="D82" s="33">
        <f t="shared" si="18"/>
        <v>1.0449208083014747</v>
      </c>
      <c r="E82" s="33">
        <f t="shared" si="18"/>
        <v>0.8698743547287425</v>
      </c>
      <c r="F82" s="33">
        <f t="shared" si="18"/>
        <v>1.3586187376167562</v>
      </c>
      <c r="G82" s="34">
        <f t="shared" si="18"/>
        <v>1.857311320754717</v>
      </c>
      <c r="H82" s="35">
        <f t="shared" si="18"/>
        <v>0.5424639862395184</v>
      </c>
      <c r="I82" s="35">
        <f t="shared" si="18"/>
        <v>0.31204807661406947</v>
      </c>
      <c r="J82" s="35">
        <f t="shared" si="18"/>
        <v>0.9001696268209938</v>
      </c>
      <c r="K82" s="35">
        <f t="shared" si="18"/>
        <v>0.8019958314911892</v>
      </c>
      <c r="L82" s="35">
        <f t="shared" si="18"/>
        <v>1.2424636174636174</v>
      </c>
      <c r="M82" s="36">
        <f t="shared" si="18"/>
        <v>1.5537190082644627</v>
      </c>
    </row>
    <row r="83" spans="1:13" ht="15" customHeight="1">
      <c r="A83" s="192" t="s">
        <v>61</v>
      </c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</row>
  </sheetData>
  <sheetProtection/>
  <mergeCells count="12">
    <mergeCell ref="A1:M1"/>
    <mergeCell ref="A4:A6"/>
    <mergeCell ref="B4:G4"/>
    <mergeCell ref="H4:M4"/>
    <mergeCell ref="B5:B6"/>
    <mergeCell ref="C5:C6"/>
    <mergeCell ref="D5:G5"/>
    <mergeCell ref="H5:H6"/>
    <mergeCell ref="A45:M45"/>
    <mergeCell ref="A83:M83"/>
    <mergeCell ref="I5:I6"/>
    <mergeCell ref="J5:M5"/>
  </mergeCells>
  <printOptions/>
  <pageMargins left="1" right="0.75" top="1" bottom="1" header="0.75" footer="0.75"/>
  <pageSetup firstPageNumber="25" useFirstPageNumber="1" horizontalDpi="600" verticalDpi="600" orientation="portrait" r:id="rId1"/>
  <headerFooter alignWithMargins="0">
    <oddFooter xml:space="preserve">&amp;L&amp;"Arial Narrow,Regular"&amp;9Zila Series : Pabna&amp;C&amp;"Arial Narrow,Regular"&amp;P&amp;R&amp;"Arial Narrow,Regular"&amp;9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3"/>
  <sheetViews>
    <sheetView zoomScaleSheetLayoutView="75" zoomScalePageLayoutView="0" workbookViewId="0" topLeftCell="A1">
      <selection activeCell="G3" sqref="G3:J3"/>
    </sheetView>
  </sheetViews>
  <sheetFormatPr defaultColWidth="9.140625" defaultRowHeight="15" customHeight="1"/>
  <cols>
    <col min="1" max="1" width="21.00390625" style="2" customWidth="1"/>
    <col min="2" max="2" width="6.421875" style="2" customWidth="1"/>
    <col min="3" max="3" width="6.140625" style="2" customWidth="1"/>
    <col min="4" max="4" width="5.00390625" style="2" customWidth="1"/>
    <col min="5" max="5" width="5.7109375" style="2" customWidth="1"/>
    <col min="6" max="6" width="5.421875" style="2" customWidth="1"/>
    <col min="7" max="7" width="4.7109375" style="2" customWidth="1"/>
    <col min="8" max="8" width="6.28125" style="2" customWidth="1"/>
    <col min="9" max="9" width="6.57421875" style="3" customWidth="1"/>
    <col min="10" max="10" width="4.8515625" style="3" customWidth="1"/>
    <col min="11" max="12" width="5.28125" style="3" customWidth="1"/>
    <col min="13" max="13" width="5.00390625" style="3" customWidth="1"/>
    <col min="14" max="14" width="9.140625" style="3" customWidth="1"/>
    <col min="15" max="15" width="8.7109375" style="3" customWidth="1"/>
    <col min="16" max="16384" width="9.140625" style="3" customWidth="1"/>
  </cols>
  <sheetData>
    <row r="1" spans="1:13" ht="15" customHeight="1">
      <c r="A1" s="186" t="s">
        <v>69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5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" customHeight="1">
      <c r="A3" s="52" t="s">
        <v>65</v>
      </c>
      <c r="B3" s="51"/>
      <c r="C3" s="51"/>
      <c r="D3" s="51"/>
      <c r="E3" s="51"/>
      <c r="F3" s="51"/>
      <c r="G3" s="191" t="s">
        <v>51</v>
      </c>
      <c r="H3" s="191"/>
      <c r="I3" s="191"/>
      <c r="J3" s="191"/>
      <c r="K3" s="146" t="s">
        <v>0</v>
      </c>
      <c r="L3" s="51"/>
      <c r="M3" s="51"/>
    </row>
    <row r="4" spans="1:13" ht="15" customHeight="1">
      <c r="A4" s="194" t="s">
        <v>1</v>
      </c>
      <c r="B4" s="198">
        <v>1996</v>
      </c>
      <c r="C4" s="198"/>
      <c r="D4" s="198"/>
      <c r="E4" s="198"/>
      <c r="F4" s="198"/>
      <c r="G4" s="198"/>
      <c r="H4" s="198">
        <v>2008</v>
      </c>
      <c r="I4" s="198"/>
      <c r="J4" s="198"/>
      <c r="K4" s="198"/>
      <c r="L4" s="198"/>
      <c r="M4" s="198"/>
    </row>
    <row r="5" spans="1:13" ht="15" customHeight="1">
      <c r="A5" s="194"/>
      <c r="B5" s="182" t="s">
        <v>2</v>
      </c>
      <c r="C5" s="182" t="s">
        <v>35</v>
      </c>
      <c r="D5" s="198" t="s">
        <v>3</v>
      </c>
      <c r="E5" s="198"/>
      <c r="F5" s="198"/>
      <c r="G5" s="198"/>
      <c r="H5" s="182" t="s">
        <v>2</v>
      </c>
      <c r="I5" s="182" t="s">
        <v>35</v>
      </c>
      <c r="J5" s="198" t="s">
        <v>3</v>
      </c>
      <c r="K5" s="198"/>
      <c r="L5" s="198"/>
      <c r="M5" s="198"/>
    </row>
    <row r="6" spans="1:15" ht="15" customHeight="1">
      <c r="A6" s="194"/>
      <c r="B6" s="182"/>
      <c r="C6" s="182"/>
      <c r="D6" s="168" t="s">
        <v>60</v>
      </c>
      <c r="E6" s="168" t="s">
        <v>4</v>
      </c>
      <c r="F6" s="168" t="s">
        <v>5</v>
      </c>
      <c r="G6" s="168" t="s">
        <v>6</v>
      </c>
      <c r="H6" s="182"/>
      <c r="I6" s="182"/>
      <c r="J6" s="168" t="s">
        <v>60</v>
      </c>
      <c r="K6" s="168" t="s">
        <v>4</v>
      </c>
      <c r="L6" s="168" t="s">
        <v>5</v>
      </c>
      <c r="M6" s="168" t="s">
        <v>6</v>
      </c>
      <c r="O6" s="129"/>
    </row>
    <row r="7" spans="1:13" ht="15" customHeight="1">
      <c r="A7" s="130" t="s">
        <v>7</v>
      </c>
      <c r="B7" s="53">
        <v>17229</v>
      </c>
      <c r="C7" s="54">
        <v>5908</v>
      </c>
      <c r="D7" s="54">
        <v>11321</v>
      </c>
      <c r="E7" s="54">
        <v>8139</v>
      </c>
      <c r="F7" s="54">
        <v>2757</v>
      </c>
      <c r="G7" s="55">
        <v>425</v>
      </c>
      <c r="H7" s="56">
        <v>25880</v>
      </c>
      <c r="I7" s="57">
        <v>9193</v>
      </c>
      <c r="J7" s="57">
        <v>16687</v>
      </c>
      <c r="K7" s="57">
        <v>12897</v>
      </c>
      <c r="L7" s="57">
        <v>3413</v>
      </c>
      <c r="M7" s="58">
        <v>377</v>
      </c>
    </row>
    <row r="8" spans="1:13" ht="15" customHeight="1">
      <c r="A8" s="61" t="s">
        <v>8</v>
      </c>
      <c r="B8" s="6">
        <f>B7/B7*100</f>
        <v>100</v>
      </c>
      <c r="C8" s="12">
        <f>C7/B7*100</f>
        <v>34.29102095304429</v>
      </c>
      <c r="D8" s="12">
        <f>D7/B7*100</f>
        <v>65.70897904695572</v>
      </c>
      <c r="E8" s="12">
        <f>E7/D7*100</f>
        <v>71.89294231958307</v>
      </c>
      <c r="F8" s="12">
        <f>F7/D7*100</f>
        <v>24.352972352265702</v>
      </c>
      <c r="G8" s="13">
        <f>G7/D7*100</f>
        <v>3.7540853281512234</v>
      </c>
      <c r="H8" s="14">
        <f>H7/H7*100</f>
        <v>100</v>
      </c>
      <c r="I8" s="15">
        <f>I7/H7*100</f>
        <v>35.52163833075734</v>
      </c>
      <c r="J8" s="15">
        <f>J7/H7*100</f>
        <v>64.47836166924266</v>
      </c>
      <c r="K8" s="15">
        <f>K7/J7*100</f>
        <v>77.28770899502607</v>
      </c>
      <c r="L8" s="15">
        <f>L7/J7*100</f>
        <v>20.453047282315577</v>
      </c>
      <c r="M8" s="16">
        <f>M7/J7*100</f>
        <v>2.259243722658357</v>
      </c>
    </row>
    <row r="9" spans="1:13" ht="13.5" customHeight="1">
      <c r="A9" s="85"/>
      <c r="B9" s="53"/>
      <c r="C9" s="54"/>
      <c r="D9" s="54"/>
      <c r="E9" s="54"/>
      <c r="F9" s="54"/>
      <c r="G9" s="55"/>
      <c r="H9" s="56"/>
      <c r="I9" s="57"/>
      <c r="J9" s="57"/>
      <c r="K9" s="57"/>
      <c r="L9" s="57"/>
      <c r="M9" s="58"/>
    </row>
    <row r="10" spans="1:13" ht="15" customHeight="1">
      <c r="A10" s="131" t="s">
        <v>57</v>
      </c>
      <c r="B10" s="59"/>
      <c r="G10" s="60"/>
      <c r="H10" s="56"/>
      <c r="I10" s="57"/>
      <c r="J10" s="57"/>
      <c r="K10" s="57"/>
      <c r="L10" s="57"/>
      <c r="M10" s="58"/>
    </row>
    <row r="11" spans="1:13" ht="15" customHeight="1">
      <c r="A11" s="85" t="s">
        <v>9</v>
      </c>
      <c r="B11" s="53">
        <v>11451</v>
      </c>
      <c r="C11" s="54">
        <v>4305</v>
      </c>
      <c r="D11" s="54">
        <v>7146</v>
      </c>
      <c r="E11" s="54">
        <v>4965</v>
      </c>
      <c r="F11" s="54">
        <v>1849</v>
      </c>
      <c r="G11" s="55">
        <v>332</v>
      </c>
      <c r="H11" s="56">
        <v>15473</v>
      </c>
      <c r="I11" s="57">
        <v>6972</v>
      </c>
      <c r="J11" s="57">
        <v>8501</v>
      </c>
      <c r="K11" s="57">
        <v>6418</v>
      </c>
      <c r="L11" s="57">
        <v>1830</v>
      </c>
      <c r="M11" s="58">
        <v>253</v>
      </c>
    </row>
    <row r="12" spans="1:13" ht="15" customHeight="1">
      <c r="A12" s="61" t="s">
        <v>8</v>
      </c>
      <c r="B12" s="6">
        <f>B11/B11*100</f>
        <v>100</v>
      </c>
      <c r="C12" s="12">
        <f>C11/B11*100</f>
        <v>37.59496987162693</v>
      </c>
      <c r="D12" s="12">
        <f>D11/B11*100</f>
        <v>62.40503012837306</v>
      </c>
      <c r="E12" s="12">
        <f>E11/D11*100</f>
        <v>69.47942905121747</v>
      </c>
      <c r="F12" s="12">
        <f>F11/D11*100</f>
        <v>25.874615169325498</v>
      </c>
      <c r="G12" s="13">
        <f>G11/D11*100</f>
        <v>4.645955779457038</v>
      </c>
      <c r="H12" s="14">
        <f>H11/H11*100</f>
        <v>100</v>
      </c>
      <c r="I12" s="15">
        <f>I11/H11*100</f>
        <v>45.059135267886</v>
      </c>
      <c r="J12" s="15">
        <f>J11/H11*100</f>
        <v>54.940864732114</v>
      </c>
      <c r="K12" s="15">
        <f>K11/J11*100</f>
        <v>75.49700035289966</v>
      </c>
      <c r="L12" s="15">
        <f>L11/J11*100</f>
        <v>21.52687919068345</v>
      </c>
      <c r="M12" s="16">
        <f>M11/J11*100</f>
        <v>2.976120456416892</v>
      </c>
    </row>
    <row r="13" spans="1:13" ht="15" customHeight="1">
      <c r="A13" s="61" t="s">
        <v>10</v>
      </c>
      <c r="B13" s="62">
        <f aca="true" t="shared" si="0" ref="B13:M13">+B11/B7*100</f>
        <v>66.4635208079401</v>
      </c>
      <c r="C13" s="63">
        <f t="shared" si="0"/>
        <v>72.86729857819904</v>
      </c>
      <c r="D13" s="63">
        <f t="shared" si="0"/>
        <v>63.1216323646321</v>
      </c>
      <c r="E13" s="63">
        <f t="shared" si="0"/>
        <v>61.002580169554</v>
      </c>
      <c r="F13" s="63">
        <f t="shared" si="0"/>
        <v>67.06565107000363</v>
      </c>
      <c r="G13" s="64">
        <f t="shared" si="0"/>
        <v>78.11764705882352</v>
      </c>
      <c r="H13" s="65">
        <f t="shared" si="0"/>
        <v>59.78748068006182</v>
      </c>
      <c r="I13" s="65">
        <f t="shared" si="0"/>
        <v>75.84031328184489</v>
      </c>
      <c r="J13" s="65">
        <f t="shared" si="0"/>
        <v>50.94384850482412</v>
      </c>
      <c r="K13" s="65">
        <f t="shared" si="0"/>
        <v>49.76351089400636</v>
      </c>
      <c r="L13" s="65">
        <f t="shared" si="0"/>
        <v>53.61851743334311</v>
      </c>
      <c r="M13" s="66">
        <f t="shared" si="0"/>
        <v>67.10875331564988</v>
      </c>
    </row>
    <row r="14" spans="1:13" ht="15" customHeight="1">
      <c r="A14" s="85"/>
      <c r="B14" s="67"/>
      <c r="C14" s="68"/>
      <c r="D14" s="68"/>
      <c r="E14" s="68"/>
      <c r="F14" s="68"/>
      <c r="G14" s="69"/>
      <c r="H14" s="56"/>
      <c r="I14" s="57"/>
      <c r="J14" s="57"/>
      <c r="K14" s="57"/>
      <c r="L14" s="57"/>
      <c r="M14" s="58"/>
    </row>
    <row r="15" spans="1:13" ht="15" customHeight="1">
      <c r="A15" s="85" t="s">
        <v>11</v>
      </c>
      <c r="B15" s="53">
        <v>3916</v>
      </c>
      <c r="C15" s="54">
        <v>61</v>
      </c>
      <c r="D15" s="54">
        <v>3855</v>
      </c>
      <c r="E15" s="54">
        <v>2866</v>
      </c>
      <c r="F15" s="54">
        <v>896</v>
      </c>
      <c r="G15" s="55">
        <v>93</v>
      </c>
      <c r="H15" s="56">
        <v>7929</v>
      </c>
      <c r="I15" s="57">
        <v>268</v>
      </c>
      <c r="J15" s="57">
        <v>7661</v>
      </c>
      <c r="K15" s="57">
        <v>5968</v>
      </c>
      <c r="L15" s="57">
        <v>1570</v>
      </c>
      <c r="M15" s="58">
        <v>123</v>
      </c>
    </row>
    <row r="16" spans="1:13" ht="15" customHeight="1">
      <c r="A16" s="61" t="s">
        <v>12</v>
      </c>
      <c r="B16" s="6">
        <f>B15/B15*100</f>
        <v>100</v>
      </c>
      <c r="C16" s="12">
        <f>C15/B15*100</f>
        <v>1.5577119509703778</v>
      </c>
      <c r="D16" s="12">
        <f>D15/B15*100</f>
        <v>98.44228804902963</v>
      </c>
      <c r="E16" s="12">
        <f>E15/D15*100</f>
        <v>74.34500648508431</v>
      </c>
      <c r="F16" s="12">
        <f>F15/D15*100</f>
        <v>23.24254215304799</v>
      </c>
      <c r="G16" s="13">
        <f>G15/D15*100</f>
        <v>2.4124513618677046</v>
      </c>
      <c r="H16" s="14">
        <f>H15/H15*100</f>
        <v>100</v>
      </c>
      <c r="I16" s="15">
        <f>I15/H15*100</f>
        <v>3.3799974776138226</v>
      </c>
      <c r="J16" s="15">
        <f>J15/H15*100</f>
        <v>96.62000252238617</v>
      </c>
      <c r="K16" s="15">
        <f>K15/J15*100</f>
        <v>77.90105730322412</v>
      </c>
      <c r="L16" s="15">
        <f>L15/J15*100</f>
        <v>20.493408171257016</v>
      </c>
      <c r="M16" s="16">
        <f>M15/J15*100</f>
        <v>1.6055345255188618</v>
      </c>
    </row>
    <row r="17" spans="1:13" ht="15" customHeight="1">
      <c r="A17" s="61" t="s">
        <v>10</v>
      </c>
      <c r="B17" s="62">
        <f aca="true" t="shared" si="1" ref="B17:M17">+B15/B7*100</f>
        <v>22.729119507806605</v>
      </c>
      <c r="C17" s="63">
        <f t="shared" si="1"/>
        <v>1.032498307379824</v>
      </c>
      <c r="D17" s="63">
        <f t="shared" si="1"/>
        <v>34.05176221181874</v>
      </c>
      <c r="E17" s="63">
        <f t="shared" si="1"/>
        <v>35.21317115124708</v>
      </c>
      <c r="F17" s="63">
        <f t="shared" si="1"/>
        <v>32.49909321726515</v>
      </c>
      <c r="G17" s="64">
        <f t="shared" si="1"/>
        <v>21.88235294117647</v>
      </c>
      <c r="H17" s="65">
        <f t="shared" si="1"/>
        <v>30.637557959814526</v>
      </c>
      <c r="I17" s="65">
        <f t="shared" si="1"/>
        <v>2.91526161209616</v>
      </c>
      <c r="J17" s="65">
        <f t="shared" si="1"/>
        <v>45.90998981242883</v>
      </c>
      <c r="K17" s="65">
        <f t="shared" si="1"/>
        <v>46.27432736295262</v>
      </c>
      <c r="L17" s="65">
        <f t="shared" si="1"/>
        <v>46.000585994726045</v>
      </c>
      <c r="M17" s="66">
        <f t="shared" si="1"/>
        <v>32.62599469496021</v>
      </c>
    </row>
    <row r="18" spans="1:13" ht="15" customHeight="1">
      <c r="A18" s="85"/>
      <c r="B18" s="59"/>
      <c r="C18" s="68"/>
      <c r="D18" s="68"/>
      <c r="E18" s="68"/>
      <c r="F18" s="68"/>
      <c r="G18" s="69"/>
      <c r="H18" s="56"/>
      <c r="I18" s="57"/>
      <c r="J18" s="57"/>
      <c r="K18" s="57"/>
      <c r="L18" s="57"/>
      <c r="M18" s="58"/>
    </row>
    <row r="19" spans="1:13" ht="15" customHeight="1">
      <c r="A19" s="85" t="s">
        <v>13</v>
      </c>
      <c r="B19" s="53">
        <v>1862</v>
      </c>
      <c r="C19" s="54">
        <v>1542</v>
      </c>
      <c r="D19" s="54">
        <v>320</v>
      </c>
      <c r="E19" s="54">
        <v>308</v>
      </c>
      <c r="F19" s="54">
        <v>12</v>
      </c>
      <c r="G19" s="55">
        <v>0</v>
      </c>
      <c r="H19" s="56">
        <v>2478</v>
      </c>
      <c r="I19" s="57">
        <v>1953</v>
      </c>
      <c r="J19" s="57">
        <v>525</v>
      </c>
      <c r="K19" s="57">
        <v>511</v>
      </c>
      <c r="L19" s="57">
        <v>13</v>
      </c>
      <c r="M19" s="58">
        <v>1</v>
      </c>
    </row>
    <row r="20" spans="1:13" ht="15" customHeight="1">
      <c r="A20" s="61" t="s">
        <v>8</v>
      </c>
      <c r="B20" s="6">
        <f>B19/B19*100</f>
        <v>100</v>
      </c>
      <c r="C20" s="12">
        <f>C19/B19*100</f>
        <v>82.8141783029001</v>
      </c>
      <c r="D20" s="12">
        <f>D19/B19*100</f>
        <v>17.185821697099893</v>
      </c>
      <c r="E20" s="12">
        <f>E19/D19*100</f>
        <v>96.25</v>
      </c>
      <c r="F20" s="12">
        <f>F19/D19*100</f>
        <v>3.75</v>
      </c>
      <c r="G20" s="13">
        <f>G19/D19*100</f>
        <v>0</v>
      </c>
      <c r="H20" s="14">
        <f>H19/H19*100</f>
        <v>100</v>
      </c>
      <c r="I20" s="15">
        <f>I19/H19*100</f>
        <v>78.8135593220339</v>
      </c>
      <c r="J20" s="15">
        <f>J19/H19*100</f>
        <v>21.1864406779661</v>
      </c>
      <c r="K20" s="15">
        <f>K19/J19*100</f>
        <v>97.33333333333334</v>
      </c>
      <c r="L20" s="15">
        <f>L19/J19*100</f>
        <v>2.4761904761904763</v>
      </c>
      <c r="M20" s="16">
        <f>M19/J19*100</f>
        <v>0.19047619047619047</v>
      </c>
    </row>
    <row r="21" spans="1:13" ht="15" customHeight="1">
      <c r="A21" s="61" t="s">
        <v>10</v>
      </c>
      <c r="B21" s="62">
        <f aca="true" t="shared" si="2" ref="B21:M21">+B19/B7*100</f>
        <v>10.807359684253294</v>
      </c>
      <c r="C21" s="63">
        <f t="shared" si="2"/>
        <v>26.100203114421124</v>
      </c>
      <c r="D21" s="63">
        <f t="shared" si="2"/>
        <v>2.8266054235491564</v>
      </c>
      <c r="E21" s="63">
        <f t="shared" si="2"/>
        <v>3.784248679198919</v>
      </c>
      <c r="F21" s="63">
        <f t="shared" si="2"/>
        <v>0.4352557127312296</v>
      </c>
      <c r="G21" s="64">
        <f t="shared" si="2"/>
        <v>0</v>
      </c>
      <c r="H21" s="65">
        <f t="shared" si="2"/>
        <v>9.574961360123648</v>
      </c>
      <c r="I21" s="65">
        <f t="shared" si="2"/>
        <v>21.24442510605896</v>
      </c>
      <c r="J21" s="65">
        <f t="shared" si="2"/>
        <v>3.1461616827470484</v>
      </c>
      <c r="K21" s="65">
        <f t="shared" si="2"/>
        <v>3.962161743041017</v>
      </c>
      <c r="L21" s="65">
        <f t="shared" si="2"/>
        <v>0.3808965719308526</v>
      </c>
      <c r="M21" s="66">
        <f t="shared" si="2"/>
        <v>0.2652519893899204</v>
      </c>
    </row>
    <row r="22" spans="1:13" ht="13.5" customHeight="1">
      <c r="A22" s="85"/>
      <c r="B22" s="53"/>
      <c r="C22" s="54"/>
      <c r="D22" s="54"/>
      <c r="E22" s="54"/>
      <c r="F22" s="54"/>
      <c r="G22" s="55"/>
      <c r="H22" s="56"/>
      <c r="I22" s="57"/>
      <c r="J22" s="57"/>
      <c r="K22" s="57"/>
      <c r="L22" s="57"/>
      <c r="M22" s="58"/>
    </row>
    <row r="23" spans="1:13" ht="15" customHeight="1">
      <c r="A23" s="132" t="s">
        <v>14</v>
      </c>
      <c r="B23" s="53">
        <v>7111</v>
      </c>
      <c r="C23" s="54">
        <v>2887</v>
      </c>
      <c r="D23" s="54">
        <v>4224</v>
      </c>
      <c r="E23" s="54">
        <v>3902</v>
      </c>
      <c r="F23" s="54">
        <v>292</v>
      </c>
      <c r="G23" s="55">
        <v>30</v>
      </c>
      <c r="H23" s="56">
        <v>11765</v>
      </c>
      <c r="I23" s="57">
        <v>4044</v>
      </c>
      <c r="J23" s="57">
        <v>7721</v>
      </c>
      <c r="K23" s="57">
        <v>6896</v>
      </c>
      <c r="L23" s="57">
        <v>774</v>
      </c>
      <c r="M23" s="58">
        <v>51</v>
      </c>
    </row>
    <row r="24" spans="1:13" ht="15" customHeight="1">
      <c r="A24" s="61" t="s">
        <v>12</v>
      </c>
      <c r="B24" s="6">
        <f>B23/B23*100</f>
        <v>100</v>
      </c>
      <c r="C24" s="12">
        <f>C23/B23*100</f>
        <v>40.59907186049782</v>
      </c>
      <c r="D24" s="12">
        <f>D23/B23*100</f>
        <v>59.400928139502184</v>
      </c>
      <c r="E24" s="12">
        <f>E23/D23*100</f>
        <v>92.37689393939394</v>
      </c>
      <c r="F24" s="12">
        <f>F23/D23*100</f>
        <v>6.912878787878787</v>
      </c>
      <c r="G24" s="13">
        <f>G23/D23*100</f>
        <v>0.7102272727272727</v>
      </c>
      <c r="H24" s="14">
        <f>H23/H23*100</f>
        <v>100</v>
      </c>
      <c r="I24" s="15">
        <f>I23/H23*100</f>
        <v>34.37314067148321</v>
      </c>
      <c r="J24" s="15">
        <f>J23/H23*100</f>
        <v>65.62685932851679</v>
      </c>
      <c r="K24" s="15">
        <f>K23/J23*100</f>
        <v>89.31485558865432</v>
      </c>
      <c r="L24" s="15">
        <f>L23/J23*100</f>
        <v>10.024608211371584</v>
      </c>
      <c r="M24" s="16">
        <f>M23/J23*100</f>
        <v>0.6605361999740966</v>
      </c>
    </row>
    <row r="25" spans="1:13" ht="15" customHeight="1">
      <c r="A25" s="61" t="s">
        <v>10</v>
      </c>
      <c r="B25" s="62">
        <f aca="true" t="shared" si="3" ref="B25:M25">+B23/B7*100</f>
        <v>41.27343432584596</v>
      </c>
      <c r="C25" s="63">
        <f t="shared" si="3"/>
        <v>48.865944482058225</v>
      </c>
      <c r="D25" s="63">
        <f t="shared" si="3"/>
        <v>37.311191590848864</v>
      </c>
      <c r="E25" s="63">
        <f t="shared" si="3"/>
        <v>47.94200761764345</v>
      </c>
      <c r="F25" s="63">
        <f t="shared" si="3"/>
        <v>10.591222343126587</v>
      </c>
      <c r="G25" s="64">
        <f t="shared" si="3"/>
        <v>7.0588235294117645</v>
      </c>
      <c r="H25" s="65">
        <f t="shared" si="3"/>
        <v>45.459814528593505</v>
      </c>
      <c r="I25" s="65">
        <f t="shared" si="3"/>
        <v>43.98999238551071</v>
      </c>
      <c r="J25" s="65">
        <f t="shared" si="3"/>
        <v>46.26955114759993</v>
      </c>
      <c r="K25" s="65">
        <f t="shared" si="3"/>
        <v>53.469799178103436</v>
      </c>
      <c r="L25" s="65">
        <f t="shared" si="3"/>
        <v>22.67799589803692</v>
      </c>
      <c r="M25" s="66">
        <f t="shared" si="3"/>
        <v>13.527851458885943</v>
      </c>
    </row>
    <row r="26" spans="1:13" ht="13.5" customHeight="1">
      <c r="A26" s="85"/>
      <c r="B26" s="53" t="s">
        <v>34</v>
      </c>
      <c r="C26" s="54" t="s">
        <v>33</v>
      </c>
      <c r="D26" s="54" t="s">
        <v>33</v>
      </c>
      <c r="E26" s="54" t="s">
        <v>33</v>
      </c>
      <c r="F26" s="54" t="s">
        <v>33</v>
      </c>
      <c r="G26" s="55" t="s">
        <v>33</v>
      </c>
      <c r="H26" s="56"/>
      <c r="I26" s="57"/>
      <c r="J26" s="57"/>
      <c r="K26" s="57"/>
      <c r="L26" s="57"/>
      <c r="M26" s="58"/>
    </row>
    <row r="27" spans="1:13" ht="15" customHeight="1">
      <c r="A27" s="132" t="s">
        <v>15</v>
      </c>
      <c r="B27" s="53">
        <v>25190</v>
      </c>
      <c r="C27" s="54">
        <v>1947</v>
      </c>
      <c r="D27" s="54">
        <v>23243</v>
      </c>
      <c r="E27" s="54">
        <v>7413</v>
      </c>
      <c r="F27" s="54">
        <v>10693</v>
      </c>
      <c r="G27" s="55">
        <v>5137</v>
      </c>
      <c r="H27" s="56">
        <v>30387</v>
      </c>
      <c r="I27" s="57">
        <v>2905</v>
      </c>
      <c r="J27" s="57">
        <v>27482</v>
      </c>
      <c r="K27" s="57">
        <v>11213</v>
      </c>
      <c r="L27" s="57">
        <v>11988</v>
      </c>
      <c r="M27" s="58">
        <v>4281</v>
      </c>
    </row>
    <row r="28" spans="1:13" ht="15" customHeight="1">
      <c r="A28" s="61" t="s">
        <v>12</v>
      </c>
      <c r="B28" s="6">
        <f>B27/B27*100</f>
        <v>100</v>
      </c>
      <c r="C28" s="12">
        <f>C27/B27*100</f>
        <v>7.729257641921397</v>
      </c>
      <c r="D28" s="12">
        <f>D27/B27*100</f>
        <v>92.2707423580786</v>
      </c>
      <c r="E28" s="12">
        <f>E27/D27*100</f>
        <v>31.893473303790387</v>
      </c>
      <c r="F28" s="12">
        <f>F27/D27*100</f>
        <v>46.00524889213957</v>
      </c>
      <c r="G28" s="13">
        <f>G27/D27*100</f>
        <v>22.101277804070044</v>
      </c>
      <c r="H28" s="14">
        <f>H27/H27*100</f>
        <v>100</v>
      </c>
      <c r="I28" s="15">
        <f>I27/H27*100</f>
        <v>9.560009214466712</v>
      </c>
      <c r="J28" s="15">
        <f>J27/H27*100</f>
        <v>90.43999078553328</v>
      </c>
      <c r="K28" s="15">
        <f>K27/J27*100</f>
        <v>40.80125172840405</v>
      </c>
      <c r="L28" s="15">
        <f>L27/J27*100</f>
        <v>43.621279382868785</v>
      </c>
      <c r="M28" s="16">
        <f>M27/J27*100</f>
        <v>15.577468888727166</v>
      </c>
    </row>
    <row r="29" spans="1:13" ht="15" customHeight="1">
      <c r="A29" s="61" t="s">
        <v>16</v>
      </c>
      <c r="B29" s="62">
        <f aca="true" t="shared" si="4" ref="B29:M29">+B27/B32*100</f>
        <v>100.89317899627508</v>
      </c>
      <c r="C29" s="63">
        <f t="shared" si="4"/>
        <v>409.03361344537814</v>
      </c>
      <c r="D29" s="63">
        <f t="shared" si="4"/>
        <v>95.68564488905355</v>
      </c>
      <c r="E29" s="63">
        <f t="shared" si="4"/>
        <v>90.6123945727906</v>
      </c>
      <c r="F29" s="63">
        <f t="shared" si="4"/>
        <v>95.43061133422579</v>
      </c>
      <c r="G29" s="64">
        <f t="shared" si="4"/>
        <v>100.62683643486778</v>
      </c>
      <c r="H29" s="65">
        <f t="shared" si="4"/>
        <v>95.25406727061848</v>
      </c>
      <c r="I29" s="65">
        <f t="shared" si="4"/>
        <v>360.8695652173913</v>
      </c>
      <c r="J29" s="65">
        <f t="shared" si="4"/>
        <v>88.37792642140468</v>
      </c>
      <c r="K29" s="65">
        <f t="shared" si="4"/>
        <v>82.99777942264988</v>
      </c>
      <c r="L29" s="65">
        <f t="shared" si="4"/>
        <v>90.08792364920718</v>
      </c>
      <c r="M29" s="66">
        <f t="shared" si="4"/>
        <v>100.04673989249824</v>
      </c>
    </row>
    <row r="30" spans="1:13" ht="15" customHeight="1">
      <c r="A30" s="61" t="s">
        <v>17</v>
      </c>
      <c r="B30" s="62">
        <f aca="true" t="shared" si="5" ref="B30:M30">+B27/B7</f>
        <v>1.462069766092054</v>
      </c>
      <c r="C30" s="63">
        <f t="shared" si="5"/>
        <v>0.32955314827352744</v>
      </c>
      <c r="D30" s="63">
        <f t="shared" si="5"/>
        <v>2.0530871831110327</v>
      </c>
      <c r="E30" s="63">
        <f t="shared" si="5"/>
        <v>0.9107998525617398</v>
      </c>
      <c r="F30" s="63">
        <f t="shared" si="5"/>
        <v>3.8784911135291984</v>
      </c>
      <c r="G30" s="64">
        <f t="shared" si="5"/>
        <v>12.087058823529413</v>
      </c>
      <c r="H30" s="65">
        <f t="shared" si="5"/>
        <v>1.1741499227202472</v>
      </c>
      <c r="I30" s="65">
        <f t="shared" si="5"/>
        <v>0.31600130534102033</v>
      </c>
      <c r="J30" s="65">
        <f t="shared" si="5"/>
        <v>1.6469107688619884</v>
      </c>
      <c r="K30" s="65">
        <f t="shared" si="5"/>
        <v>0.8694269985267892</v>
      </c>
      <c r="L30" s="65">
        <f t="shared" si="5"/>
        <v>3.5124523879285086</v>
      </c>
      <c r="M30" s="66">
        <f t="shared" si="5"/>
        <v>11.355437665782494</v>
      </c>
    </row>
    <row r="31" spans="1:13" ht="13.5" customHeight="1">
      <c r="A31" s="85"/>
      <c r="B31" s="53"/>
      <c r="C31" s="54"/>
      <c r="D31" s="54"/>
      <c r="E31" s="54"/>
      <c r="F31" s="54"/>
      <c r="G31" s="55"/>
      <c r="H31" s="56"/>
      <c r="I31" s="57"/>
      <c r="J31" s="57"/>
      <c r="K31" s="57"/>
      <c r="L31" s="57"/>
      <c r="M31" s="58"/>
    </row>
    <row r="32" spans="1:13" ht="15" customHeight="1">
      <c r="A32" s="131" t="s">
        <v>58</v>
      </c>
      <c r="B32" s="53">
        <v>24967</v>
      </c>
      <c r="C32" s="54">
        <v>476</v>
      </c>
      <c r="D32" s="54">
        <v>24291</v>
      </c>
      <c r="E32" s="54">
        <v>8181</v>
      </c>
      <c r="F32" s="54">
        <v>11205</v>
      </c>
      <c r="G32" s="55">
        <v>5105</v>
      </c>
      <c r="H32" s="56">
        <v>31901</v>
      </c>
      <c r="I32" s="57">
        <v>805</v>
      </c>
      <c r="J32" s="57">
        <v>31096</v>
      </c>
      <c r="K32" s="57">
        <v>13510</v>
      </c>
      <c r="L32" s="57">
        <v>13307</v>
      </c>
      <c r="M32" s="58">
        <v>4279</v>
      </c>
    </row>
    <row r="33" spans="1:13" ht="15" customHeight="1">
      <c r="A33" s="61" t="s">
        <v>12</v>
      </c>
      <c r="B33" s="6">
        <f>B32/B32*100</f>
        <v>100</v>
      </c>
      <c r="C33" s="12">
        <f>C32/B32*100</f>
        <v>1.906516601914527</v>
      </c>
      <c r="D33" s="12">
        <f>D32/B32*100</f>
        <v>97.29242600232307</v>
      </c>
      <c r="E33" s="12">
        <f>E32/D32*100</f>
        <v>33.67914042237866</v>
      </c>
      <c r="F33" s="12">
        <f>F32/D32*100</f>
        <v>46.128195628010374</v>
      </c>
      <c r="G33" s="13">
        <f>G32/D32*100</f>
        <v>21.016014161623648</v>
      </c>
      <c r="H33" s="14">
        <f>H32/H32*100</f>
        <v>100</v>
      </c>
      <c r="I33" s="15">
        <f>I32/H32*100</f>
        <v>2.523431867339582</v>
      </c>
      <c r="J33" s="15">
        <f>J32/H32*100</f>
        <v>97.47656813266042</v>
      </c>
      <c r="K33" s="15">
        <f>K32/J32*100</f>
        <v>43.44610239259069</v>
      </c>
      <c r="L33" s="15">
        <f>L32/J32*100</f>
        <v>42.79328531000772</v>
      </c>
      <c r="M33" s="16">
        <f>M32/J32*100</f>
        <v>13.760612297401595</v>
      </c>
    </row>
    <row r="34" spans="1:13" ht="15" customHeight="1">
      <c r="A34" s="61" t="s">
        <v>17</v>
      </c>
      <c r="B34" s="62">
        <f aca="true" t="shared" si="6" ref="B34:M34">+B32/B7</f>
        <v>1.4491264728074758</v>
      </c>
      <c r="C34" s="63">
        <f t="shared" si="6"/>
        <v>0.08056872037914692</v>
      </c>
      <c r="D34" s="63">
        <f t="shared" si="6"/>
        <v>2.1456585107322677</v>
      </c>
      <c r="E34" s="63">
        <f t="shared" si="6"/>
        <v>1.0051603391079986</v>
      </c>
      <c r="F34" s="63">
        <f t="shared" si="6"/>
        <v>4.064200217627857</v>
      </c>
      <c r="G34" s="64">
        <f t="shared" si="6"/>
        <v>12.011764705882353</v>
      </c>
      <c r="H34" s="65">
        <f t="shared" si="6"/>
        <v>1.2326506955177743</v>
      </c>
      <c r="I34" s="65">
        <f t="shared" si="6"/>
        <v>0.0875666267812466</v>
      </c>
      <c r="J34" s="65">
        <f t="shared" si="6"/>
        <v>1.8634865464133756</v>
      </c>
      <c r="K34" s="65">
        <f t="shared" si="6"/>
        <v>1.047530433434132</v>
      </c>
      <c r="L34" s="65">
        <f t="shared" si="6"/>
        <v>3.8989159097568122</v>
      </c>
      <c r="M34" s="66">
        <f t="shared" si="6"/>
        <v>11.350132625994695</v>
      </c>
    </row>
    <row r="35" spans="1:13" ht="13.5" customHeight="1">
      <c r="A35" s="86"/>
      <c r="B35" s="200"/>
      <c r="C35" s="201"/>
      <c r="D35" s="201"/>
      <c r="E35" s="201"/>
      <c r="G35" s="60"/>
      <c r="H35" s="56"/>
      <c r="I35" s="57"/>
      <c r="J35" s="57"/>
      <c r="K35" s="57"/>
      <c r="L35" s="57"/>
      <c r="M35" s="58"/>
    </row>
    <row r="36" spans="1:13" ht="15" customHeight="1">
      <c r="A36" s="133" t="s">
        <v>81</v>
      </c>
      <c r="B36" s="53">
        <v>1290</v>
      </c>
      <c r="C36" s="54">
        <v>339</v>
      </c>
      <c r="D36" s="54">
        <v>951</v>
      </c>
      <c r="E36" s="54">
        <v>532</v>
      </c>
      <c r="F36" s="54">
        <v>335</v>
      </c>
      <c r="G36" s="55">
        <v>84</v>
      </c>
      <c r="H36" s="56">
        <v>1989</v>
      </c>
      <c r="I36" s="57">
        <v>518</v>
      </c>
      <c r="J36" s="57">
        <v>1471</v>
      </c>
      <c r="K36" s="57">
        <v>946</v>
      </c>
      <c r="L36" s="57">
        <v>443</v>
      </c>
      <c r="M36" s="58">
        <v>82</v>
      </c>
    </row>
    <row r="37" spans="1:13" ht="15" customHeight="1">
      <c r="A37" s="61" t="s">
        <v>12</v>
      </c>
      <c r="B37" s="6">
        <f>B36/B36*100</f>
        <v>100</v>
      </c>
      <c r="C37" s="12">
        <f>C36/B36*100</f>
        <v>26.27906976744186</v>
      </c>
      <c r="D37" s="12">
        <f>D36/B36*100</f>
        <v>73.72093023255813</v>
      </c>
      <c r="E37" s="12">
        <f>E36/D36*100</f>
        <v>55.941114616193474</v>
      </c>
      <c r="F37" s="12">
        <f>F36/D36*100</f>
        <v>35.2260778128286</v>
      </c>
      <c r="G37" s="13">
        <f>G36/D36*100</f>
        <v>8.832807570977918</v>
      </c>
      <c r="H37" s="14">
        <f>H36/H36*100</f>
        <v>100</v>
      </c>
      <c r="I37" s="15">
        <f>I36/H36*100</f>
        <v>26.043237807943694</v>
      </c>
      <c r="J37" s="15">
        <f>J36/H36*100</f>
        <v>73.95676219205632</v>
      </c>
      <c r="K37" s="15">
        <f>K36/J36*100</f>
        <v>64.30999320190347</v>
      </c>
      <c r="L37" s="15">
        <f>L36/J36*100</f>
        <v>30.115567641060505</v>
      </c>
      <c r="M37" s="16">
        <f>M36/J36*100</f>
        <v>5.574439157036029</v>
      </c>
    </row>
    <row r="38" spans="1:13" ht="15" customHeight="1">
      <c r="A38" s="61" t="s">
        <v>18</v>
      </c>
      <c r="B38" s="62">
        <f aca="true" t="shared" si="7" ref="B38:M38">+B36/B32*100</f>
        <v>5.166820202667521</v>
      </c>
      <c r="C38" s="63">
        <f t="shared" si="7"/>
        <v>71.21848739495799</v>
      </c>
      <c r="D38" s="63">
        <f t="shared" si="7"/>
        <v>3.9150302581202916</v>
      </c>
      <c r="E38" s="63">
        <f t="shared" si="7"/>
        <v>6.502872509473169</v>
      </c>
      <c r="F38" s="63">
        <f t="shared" si="7"/>
        <v>2.989736724676484</v>
      </c>
      <c r="G38" s="64">
        <f t="shared" si="7"/>
        <v>1.6454456415279137</v>
      </c>
      <c r="H38" s="65">
        <f t="shared" si="7"/>
        <v>6.2349142660104695</v>
      </c>
      <c r="I38" s="65">
        <f t="shared" si="7"/>
        <v>64.34782608695652</v>
      </c>
      <c r="J38" s="65">
        <f t="shared" si="7"/>
        <v>4.730511962953435</v>
      </c>
      <c r="K38" s="65">
        <f t="shared" si="7"/>
        <v>7.002220577350111</v>
      </c>
      <c r="L38" s="65">
        <f t="shared" si="7"/>
        <v>3.3290749229728718</v>
      </c>
      <c r="M38" s="66">
        <f t="shared" si="7"/>
        <v>1.9163355924281373</v>
      </c>
    </row>
    <row r="39" spans="1:13" ht="15" customHeight="1">
      <c r="A39" s="61" t="s">
        <v>17</v>
      </c>
      <c r="B39" s="62">
        <f aca="true" t="shared" si="8" ref="B39:M39">+B36/B7</f>
        <v>0.07487375935921992</v>
      </c>
      <c r="C39" s="63">
        <f t="shared" si="8"/>
        <v>0.05737982396750169</v>
      </c>
      <c r="D39" s="63">
        <f t="shared" si="8"/>
        <v>0.0840031799311015</v>
      </c>
      <c r="E39" s="63">
        <f t="shared" si="8"/>
        <v>0.06536429536798133</v>
      </c>
      <c r="F39" s="63">
        <f t="shared" si="8"/>
        <v>0.1215088864708016</v>
      </c>
      <c r="G39" s="64">
        <f t="shared" si="8"/>
        <v>0.1976470588235294</v>
      </c>
      <c r="H39" s="65">
        <f t="shared" si="8"/>
        <v>0.076854714064915</v>
      </c>
      <c r="I39" s="65">
        <f t="shared" si="8"/>
        <v>0.05634722071141086</v>
      </c>
      <c r="J39" s="65">
        <f t="shared" si="8"/>
        <v>0.08815245400611255</v>
      </c>
      <c r="K39" s="65">
        <f t="shared" si="8"/>
        <v>0.0733503915639296</v>
      </c>
      <c r="L39" s="65">
        <f t="shared" si="8"/>
        <v>0.12979783181951363</v>
      </c>
      <c r="M39" s="66">
        <f t="shared" si="8"/>
        <v>0.21750663129973474</v>
      </c>
    </row>
    <row r="40" spans="1:13" ht="13.5" customHeight="1">
      <c r="A40" s="87"/>
      <c r="B40" s="53"/>
      <c r="C40" s="54"/>
      <c r="D40" s="54"/>
      <c r="E40" s="54"/>
      <c r="F40" s="54"/>
      <c r="G40" s="55"/>
      <c r="H40" s="56"/>
      <c r="I40" s="57"/>
      <c r="J40" s="57"/>
      <c r="K40" s="57"/>
      <c r="L40" s="57"/>
      <c r="M40" s="58"/>
    </row>
    <row r="41" spans="1:13" ht="15" customHeight="1">
      <c r="A41" s="70" t="s">
        <v>59</v>
      </c>
      <c r="B41" s="53">
        <v>22867</v>
      </c>
      <c r="C41" s="54">
        <v>2</v>
      </c>
      <c r="D41" s="54">
        <v>22865</v>
      </c>
      <c r="E41" s="54">
        <v>7408</v>
      </c>
      <c r="F41" s="54">
        <v>10575</v>
      </c>
      <c r="G41" s="55">
        <v>4882</v>
      </c>
      <c r="H41" s="56">
        <v>28275</v>
      </c>
      <c r="I41" s="57">
        <v>9</v>
      </c>
      <c r="J41" s="57">
        <v>28266</v>
      </c>
      <c r="K41" s="57">
        <v>12093</v>
      </c>
      <c r="L41" s="57">
        <v>12245</v>
      </c>
      <c r="M41" s="58">
        <v>3928</v>
      </c>
    </row>
    <row r="42" spans="1:13" ht="15" customHeight="1">
      <c r="A42" s="61" t="s">
        <v>12</v>
      </c>
      <c r="B42" s="6">
        <f>B41/B41*100</f>
        <v>100</v>
      </c>
      <c r="C42" s="12">
        <f>C41/B41*100</f>
        <v>0.008746228189093453</v>
      </c>
      <c r="D42" s="12">
        <f>D41/B41*100</f>
        <v>99.9912537718109</v>
      </c>
      <c r="E42" s="12">
        <f>E41/D41*100</f>
        <v>32.39886289088126</v>
      </c>
      <c r="F42" s="12">
        <f>F41/D41*100</f>
        <v>46.249726656461846</v>
      </c>
      <c r="G42" s="13">
        <f>G41/D41*100</f>
        <v>21.3514104526569</v>
      </c>
      <c r="H42" s="14">
        <f>H41/H41*100</f>
        <v>100</v>
      </c>
      <c r="I42" s="15">
        <f>I41/H41*100</f>
        <v>0.03183023872679045</v>
      </c>
      <c r="J42" s="15">
        <f>J41/H41*100</f>
        <v>99.9681697612732</v>
      </c>
      <c r="K42" s="15">
        <f>K41/J41*100</f>
        <v>42.78284865209085</v>
      </c>
      <c r="L42" s="15">
        <f>L41/J41*100</f>
        <v>43.32059718389585</v>
      </c>
      <c r="M42" s="16">
        <f>M41/J41*100</f>
        <v>13.896554164013303</v>
      </c>
    </row>
    <row r="43" spans="1:13" ht="15" customHeight="1">
      <c r="A43" s="61" t="s">
        <v>16</v>
      </c>
      <c r="B43" s="62">
        <f aca="true" t="shared" si="9" ref="B43:M43">+B41/B32*100</f>
        <v>91.58889734449474</v>
      </c>
      <c r="C43" s="63">
        <f t="shared" si="9"/>
        <v>0.42016806722689076</v>
      </c>
      <c r="D43" s="63">
        <f t="shared" si="9"/>
        <v>94.12951298834959</v>
      </c>
      <c r="E43" s="63">
        <f t="shared" si="9"/>
        <v>90.55127734995722</v>
      </c>
      <c r="F43" s="63">
        <f t="shared" si="9"/>
        <v>94.37751004016064</v>
      </c>
      <c r="G43" s="64">
        <f t="shared" si="9"/>
        <v>95.63173359451518</v>
      </c>
      <c r="H43" s="65">
        <f t="shared" si="9"/>
        <v>88.6335851540704</v>
      </c>
      <c r="I43" s="65">
        <f t="shared" si="9"/>
        <v>1.1180124223602486</v>
      </c>
      <c r="J43" s="65">
        <f t="shared" si="9"/>
        <v>90.89915101620787</v>
      </c>
      <c r="K43" s="65">
        <f t="shared" si="9"/>
        <v>89.51147298297558</v>
      </c>
      <c r="L43" s="65">
        <f t="shared" si="9"/>
        <v>92.0192379950402</v>
      </c>
      <c r="M43" s="66">
        <f t="shared" si="9"/>
        <v>91.7971488665576</v>
      </c>
    </row>
    <row r="44" spans="1:13" ht="15" customHeight="1">
      <c r="A44" s="84" t="s">
        <v>17</v>
      </c>
      <c r="B44" s="71">
        <f aca="true" t="shared" si="10" ref="B44:M44">+B41/B7</f>
        <v>1.3272389575715364</v>
      </c>
      <c r="C44" s="72">
        <f t="shared" si="10"/>
        <v>0.00033852403520649965</v>
      </c>
      <c r="D44" s="72">
        <f t="shared" si="10"/>
        <v>2.019697906545358</v>
      </c>
      <c r="E44" s="72">
        <f t="shared" si="10"/>
        <v>0.9101855264774542</v>
      </c>
      <c r="F44" s="72">
        <f t="shared" si="10"/>
        <v>3.8356909684439606</v>
      </c>
      <c r="G44" s="73">
        <f t="shared" si="10"/>
        <v>11.487058823529411</v>
      </c>
      <c r="H44" s="74">
        <f t="shared" si="10"/>
        <v>1.0925425038639875</v>
      </c>
      <c r="I44" s="74">
        <f t="shared" si="10"/>
        <v>0.0009790057652561731</v>
      </c>
      <c r="J44" s="74">
        <f t="shared" si="10"/>
        <v>1.693893449991011</v>
      </c>
      <c r="K44" s="74">
        <f t="shared" si="10"/>
        <v>0.9376599209118399</v>
      </c>
      <c r="L44" s="74">
        <f t="shared" si="10"/>
        <v>3.587752710225608</v>
      </c>
      <c r="M44" s="75">
        <f t="shared" si="10"/>
        <v>10.419098143236074</v>
      </c>
    </row>
    <row r="45" spans="1:13" ht="15" customHeight="1">
      <c r="A45" s="199" t="s">
        <v>61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</row>
    <row r="46" spans="1:13" ht="15" customHeight="1">
      <c r="A46" s="133" t="s">
        <v>19</v>
      </c>
      <c r="B46" s="76"/>
      <c r="C46" s="77"/>
      <c r="D46" s="54">
        <v>35369</v>
      </c>
      <c r="E46" s="54">
        <v>11712</v>
      </c>
      <c r="F46" s="54">
        <v>16447</v>
      </c>
      <c r="G46" s="55">
        <v>7210</v>
      </c>
      <c r="H46" s="78"/>
      <c r="I46" s="79"/>
      <c r="J46" s="57">
        <v>47903</v>
      </c>
      <c r="K46" s="57">
        <v>21169</v>
      </c>
      <c r="L46" s="57">
        <v>20608</v>
      </c>
      <c r="M46" s="58">
        <v>6126</v>
      </c>
    </row>
    <row r="47" spans="1:13" ht="15" customHeight="1">
      <c r="A47" s="61" t="s">
        <v>8</v>
      </c>
      <c r="B47" s="76"/>
      <c r="C47" s="77"/>
      <c r="D47" s="54">
        <f>+D46/$D$46*100</f>
        <v>100</v>
      </c>
      <c r="E47" s="63">
        <f>+E46/$D$46*100</f>
        <v>33.11374367383868</v>
      </c>
      <c r="F47" s="63">
        <f>+F46/$D$46*100</f>
        <v>46.501173343888716</v>
      </c>
      <c r="G47" s="64">
        <f>+G46/$D$46*100</f>
        <v>20.38508298227261</v>
      </c>
      <c r="H47" s="78"/>
      <c r="I47" s="79"/>
      <c r="J47" s="57">
        <v>100</v>
      </c>
      <c r="K47" s="57">
        <v>24.94</v>
      </c>
      <c r="L47" s="57">
        <v>43.84</v>
      </c>
      <c r="M47" s="58">
        <v>31.22</v>
      </c>
    </row>
    <row r="48" spans="1:13" ht="15" customHeight="1">
      <c r="A48" s="87"/>
      <c r="B48" s="80"/>
      <c r="C48" s="81"/>
      <c r="D48" s="54"/>
      <c r="E48" s="54"/>
      <c r="F48" s="54"/>
      <c r="G48" s="55"/>
      <c r="H48" s="56"/>
      <c r="I48" s="57"/>
      <c r="J48" s="57"/>
      <c r="K48" s="57"/>
      <c r="L48" s="57"/>
      <c r="M48" s="58"/>
    </row>
    <row r="49" spans="1:13" ht="15" customHeight="1">
      <c r="A49" s="133" t="s">
        <v>77</v>
      </c>
      <c r="B49" s="82"/>
      <c r="C49" s="83"/>
      <c r="D49" s="159">
        <v>157.5</v>
      </c>
      <c r="E49" s="159">
        <v>161</v>
      </c>
      <c r="F49" s="159">
        <v>158.1</v>
      </c>
      <c r="G49" s="160">
        <v>150.7</v>
      </c>
      <c r="H49" s="161"/>
      <c r="I49" s="162"/>
      <c r="J49" s="163">
        <v>172</v>
      </c>
      <c r="K49" s="163">
        <v>177.62</v>
      </c>
      <c r="L49" s="163">
        <v>170.07</v>
      </c>
      <c r="M49" s="164">
        <v>160.57</v>
      </c>
    </row>
    <row r="50" spans="1:13" ht="15" customHeight="1">
      <c r="A50" s="88"/>
      <c r="B50" s="80"/>
      <c r="C50" s="81"/>
      <c r="G50" s="60"/>
      <c r="H50" s="56"/>
      <c r="I50" s="57"/>
      <c r="J50" s="57"/>
      <c r="K50" s="57"/>
      <c r="L50" s="57"/>
      <c r="M50" s="58"/>
    </row>
    <row r="51" spans="1:13" ht="15" customHeight="1">
      <c r="A51" s="133" t="s">
        <v>20</v>
      </c>
      <c r="B51" s="53"/>
      <c r="C51" s="54"/>
      <c r="D51" s="54"/>
      <c r="E51" s="54"/>
      <c r="F51" s="54"/>
      <c r="G51" s="55"/>
      <c r="H51" s="56"/>
      <c r="I51" s="57"/>
      <c r="J51" s="57"/>
      <c r="K51" s="57"/>
      <c r="L51" s="57"/>
      <c r="M51" s="58"/>
    </row>
    <row r="52" spans="1:13" ht="15" customHeight="1">
      <c r="A52" s="61" t="s">
        <v>21</v>
      </c>
      <c r="B52" s="76"/>
      <c r="C52" s="77"/>
      <c r="D52" s="54">
        <v>9602</v>
      </c>
      <c r="E52" s="54">
        <v>6656</v>
      </c>
      <c r="F52" s="54">
        <v>2552</v>
      </c>
      <c r="G52" s="55">
        <v>394</v>
      </c>
      <c r="H52" s="78"/>
      <c r="I52" s="79"/>
      <c r="J52" s="57">
        <v>14524</v>
      </c>
      <c r="K52" s="57">
        <v>11150</v>
      </c>
      <c r="L52" s="57">
        <v>3049</v>
      </c>
      <c r="M52" s="58">
        <v>325</v>
      </c>
    </row>
    <row r="53" spans="1:13" ht="15" customHeight="1">
      <c r="A53" s="61" t="s">
        <v>22</v>
      </c>
      <c r="B53" s="76"/>
      <c r="C53" s="77"/>
      <c r="D53" s="63">
        <f>+D52/D7*100</f>
        <v>84.81582899037188</v>
      </c>
      <c r="E53" s="63">
        <f>+E52/E7*100</f>
        <v>81.77908834009092</v>
      </c>
      <c r="F53" s="63">
        <f>+F52/F7*100</f>
        <v>92.56438157417483</v>
      </c>
      <c r="G53" s="64">
        <f>+G52/G7*100</f>
        <v>92.70588235294117</v>
      </c>
      <c r="H53" s="78"/>
      <c r="I53" s="79"/>
      <c r="J53" s="65">
        <f>+J52/J7*100</f>
        <v>87.03781386708216</v>
      </c>
      <c r="K53" s="65">
        <f>+K52/K7*100</f>
        <v>86.4542141583314</v>
      </c>
      <c r="L53" s="65">
        <f>+L52/L7*100</f>
        <v>89.33489598593613</v>
      </c>
      <c r="M53" s="66">
        <f>+M52/M7*100</f>
        <v>86.20689655172413</v>
      </c>
    </row>
    <row r="54" spans="1:13" ht="15" customHeight="1">
      <c r="A54" s="61" t="s">
        <v>23</v>
      </c>
      <c r="B54" s="76"/>
      <c r="C54" s="77"/>
      <c r="D54" s="54">
        <v>13308</v>
      </c>
      <c r="E54" s="54">
        <v>4636</v>
      </c>
      <c r="F54" s="54">
        <v>5905</v>
      </c>
      <c r="G54" s="55">
        <v>2767</v>
      </c>
      <c r="H54" s="78"/>
      <c r="I54" s="79"/>
      <c r="J54" s="57">
        <v>23063</v>
      </c>
      <c r="K54" s="57">
        <v>10083</v>
      </c>
      <c r="L54" s="57">
        <v>9904</v>
      </c>
      <c r="M54" s="58">
        <v>3076</v>
      </c>
    </row>
    <row r="55" spans="1:13" ht="15" customHeight="1">
      <c r="A55" s="61" t="s">
        <v>24</v>
      </c>
      <c r="B55" s="76"/>
      <c r="C55" s="77"/>
      <c r="D55" s="63">
        <f>+D54/D41*100</f>
        <v>58.202492893068005</v>
      </c>
      <c r="E55" s="63">
        <f>+E54/E41*100</f>
        <v>62.580993520518355</v>
      </c>
      <c r="F55" s="63">
        <f>+F54/F41*100</f>
        <v>55.83924349881797</v>
      </c>
      <c r="G55" s="64">
        <f>+G54/G41*100</f>
        <v>56.67759115116755</v>
      </c>
      <c r="H55" s="78"/>
      <c r="I55" s="79"/>
      <c r="J55" s="65">
        <f>+J54/J41*100</f>
        <v>81.59272624354348</v>
      </c>
      <c r="K55" s="65">
        <f>+K54/K41*100</f>
        <v>83.37881419002728</v>
      </c>
      <c r="L55" s="65">
        <f>+L54/L41*100</f>
        <v>80.88199265006125</v>
      </c>
      <c r="M55" s="66">
        <f>+M54/M41*100</f>
        <v>78.30957230142566</v>
      </c>
    </row>
    <row r="56" spans="1:13" ht="9" customHeight="1">
      <c r="A56" s="61"/>
      <c r="B56" s="80"/>
      <c r="C56" s="81"/>
      <c r="D56" s="63"/>
      <c r="E56" s="63"/>
      <c r="F56" s="63"/>
      <c r="G56" s="64"/>
      <c r="H56" s="56"/>
      <c r="I56" s="57"/>
      <c r="J56" s="57"/>
      <c r="K56" s="57"/>
      <c r="L56" s="57"/>
      <c r="M56" s="58"/>
    </row>
    <row r="57" spans="1:13" ht="15" customHeight="1">
      <c r="A57" s="133" t="s">
        <v>80</v>
      </c>
      <c r="B57" s="59"/>
      <c r="G57" s="60"/>
      <c r="H57" s="56"/>
      <c r="I57" s="57"/>
      <c r="J57" s="57"/>
      <c r="K57" s="57"/>
      <c r="L57" s="57"/>
      <c r="M57" s="58"/>
    </row>
    <row r="58" spans="1:13" ht="15" customHeight="1">
      <c r="A58" s="134" t="s">
        <v>36</v>
      </c>
      <c r="B58" s="59"/>
      <c r="G58" s="60"/>
      <c r="H58" s="56"/>
      <c r="I58" s="57"/>
      <c r="J58" s="57"/>
      <c r="K58" s="57"/>
      <c r="L58" s="57"/>
      <c r="M58" s="58"/>
    </row>
    <row r="59" spans="1:13" ht="15" customHeight="1">
      <c r="A59" s="61" t="s">
        <v>21</v>
      </c>
      <c r="B59" s="53">
        <v>6770</v>
      </c>
      <c r="C59" s="54">
        <v>637</v>
      </c>
      <c r="D59" s="54">
        <v>6133</v>
      </c>
      <c r="E59" s="54">
        <v>3455</v>
      </c>
      <c r="F59" s="54">
        <v>2273</v>
      </c>
      <c r="G59" s="55">
        <v>405</v>
      </c>
      <c r="H59" s="56">
        <v>8692</v>
      </c>
      <c r="I59" s="57">
        <v>1249</v>
      </c>
      <c r="J59" s="57">
        <v>7443</v>
      </c>
      <c r="K59" s="57">
        <v>5110</v>
      </c>
      <c r="L59" s="57">
        <v>2085</v>
      </c>
      <c r="M59" s="58">
        <v>248</v>
      </c>
    </row>
    <row r="60" spans="1:13" ht="15" customHeight="1">
      <c r="A60" s="61" t="s">
        <v>10</v>
      </c>
      <c r="B60" s="62">
        <f aca="true" t="shared" si="11" ref="B60:M60">+B59/B7*100</f>
        <v>39.29421324510999</v>
      </c>
      <c r="C60" s="63">
        <f t="shared" si="11"/>
        <v>10.781990521327014</v>
      </c>
      <c r="D60" s="63">
        <f t="shared" si="11"/>
        <v>54.1736595707093</v>
      </c>
      <c r="E60" s="63">
        <f t="shared" si="11"/>
        <v>42.44993242413073</v>
      </c>
      <c r="F60" s="63">
        <f t="shared" si="11"/>
        <v>82.44468625317374</v>
      </c>
      <c r="G60" s="64">
        <f t="shared" si="11"/>
        <v>95.29411764705881</v>
      </c>
      <c r="H60" s="65">
        <f t="shared" si="11"/>
        <v>33.585780525502315</v>
      </c>
      <c r="I60" s="65">
        <f t="shared" si="11"/>
        <v>13.58642445338845</v>
      </c>
      <c r="J60" s="65">
        <f t="shared" si="11"/>
        <v>44.60358362797387</v>
      </c>
      <c r="K60" s="65">
        <f t="shared" si="11"/>
        <v>39.62161743041017</v>
      </c>
      <c r="L60" s="65">
        <f t="shared" si="11"/>
        <v>61.089950190448285</v>
      </c>
      <c r="M60" s="66">
        <f t="shared" si="11"/>
        <v>65.78249336870027</v>
      </c>
    </row>
    <row r="61" spans="1:13" ht="15" customHeight="1">
      <c r="A61" s="61" t="s">
        <v>25</v>
      </c>
      <c r="B61" s="53">
        <v>22799</v>
      </c>
      <c r="C61" s="54">
        <v>1374</v>
      </c>
      <c r="D61" s="54">
        <v>21425</v>
      </c>
      <c r="E61" s="54">
        <v>9416</v>
      </c>
      <c r="F61" s="54">
        <v>9270</v>
      </c>
      <c r="G61" s="55">
        <v>2739</v>
      </c>
      <c r="H61" s="56">
        <v>23449</v>
      </c>
      <c r="I61" s="57">
        <v>2484</v>
      </c>
      <c r="J61" s="57">
        <v>20965</v>
      </c>
      <c r="K61" s="57">
        <v>12534</v>
      </c>
      <c r="L61" s="57">
        <v>7325</v>
      </c>
      <c r="M61" s="58">
        <v>1106</v>
      </c>
    </row>
    <row r="62" spans="1:13" ht="15" customHeight="1">
      <c r="A62" s="61" t="s">
        <v>8</v>
      </c>
      <c r="B62" s="6">
        <f>B61/B61*100</f>
        <v>100</v>
      </c>
      <c r="C62" s="12">
        <f>C61/B61*100</f>
        <v>6.026580113162858</v>
      </c>
      <c r="D62" s="12">
        <f>D61/B61*100</f>
        <v>93.97341988683714</v>
      </c>
      <c r="E62" s="12">
        <f>E61/D61*100</f>
        <v>43.94865810968495</v>
      </c>
      <c r="F62" s="12">
        <f>F61/D61*100</f>
        <v>43.26721120186698</v>
      </c>
      <c r="G62" s="13">
        <f>G61/D61*100</f>
        <v>12.784130688448075</v>
      </c>
      <c r="H62" s="14">
        <f>H61/H61*100</f>
        <v>100</v>
      </c>
      <c r="I62" s="15">
        <f>I61/H61*100</f>
        <v>10.593202268753465</v>
      </c>
      <c r="J62" s="15">
        <f>J61/H61*100</f>
        <v>89.40679773124654</v>
      </c>
      <c r="K62" s="15">
        <f>K61/J61*100</f>
        <v>59.78535654662532</v>
      </c>
      <c r="L62" s="15">
        <f>L61/J61*100</f>
        <v>34.93918435487718</v>
      </c>
      <c r="M62" s="16">
        <f>M61/J61*100</f>
        <v>5.275459098497496</v>
      </c>
    </row>
    <row r="63" spans="1:13" ht="14.25" customHeight="1">
      <c r="A63" s="61" t="s">
        <v>26</v>
      </c>
      <c r="B63" s="62">
        <f aca="true" t="shared" si="12" ref="B63:M63">+B61/B7</f>
        <v>1.3232921237448487</v>
      </c>
      <c r="C63" s="63">
        <f t="shared" si="12"/>
        <v>0.23256601218686526</v>
      </c>
      <c r="D63" s="63">
        <f t="shared" si="12"/>
        <v>1.8925006624856462</v>
      </c>
      <c r="E63" s="63">
        <f t="shared" si="12"/>
        <v>1.1568988819265267</v>
      </c>
      <c r="F63" s="63">
        <f t="shared" si="12"/>
        <v>3.3623503808487487</v>
      </c>
      <c r="G63" s="64">
        <f t="shared" si="12"/>
        <v>6.444705882352941</v>
      </c>
      <c r="H63" s="65">
        <f t="shared" si="12"/>
        <v>0.9060664605873261</v>
      </c>
      <c r="I63" s="65">
        <f t="shared" si="12"/>
        <v>0.2702055912107038</v>
      </c>
      <c r="J63" s="65">
        <f t="shared" si="12"/>
        <v>1.256367231976988</v>
      </c>
      <c r="K63" s="65">
        <f t="shared" si="12"/>
        <v>0.9718539195161665</v>
      </c>
      <c r="L63" s="65">
        <f t="shared" si="12"/>
        <v>2.1462056841488426</v>
      </c>
      <c r="M63" s="66">
        <f t="shared" si="12"/>
        <v>2.93368700265252</v>
      </c>
    </row>
    <row r="64" spans="1:13" ht="21" customHeight="1">
      <c r="A64" s="70" t="s">
        <v>27</v>
      </c>
      <c r="B64" s="59"/>
      <c r="G64" s="60"/>
      <c r="H64" s="56"/>
      <c r="I64" s="57"/>
      <c r="J64" s="57"/>
      <c r="K64" s="57"/>
      <c r="L64" s="57"/>
      <c r="M64" s="58"/>
    </row>
    <row r="65" spans="1:13" ht="15" customHeight="1">
      <c r="A65" s="61" t="s">
        <v>28</v>
      </c>
      <c r="B65" s="53">
        <v>5518</v>
      </c>
      <c r="C65" s="54">
        <v>1371</v>
      </c>
      <c r="D65" s="54">
        <v>4147</v>
      </c>
      <c r="E65" s="54">
        <v>2724</v>
      </c>
      <c r="F65" s="54">
        <v>1211</v>
      </c>
      <c r="G65" s="55">
        <v>212</v>
      </c>
      <c r="H65" s="56">
        <v>7229</v>
      </c>
      <c r="I65" s="57">
        <v>1615</v>
      </c>
      <c r="J65" s="57">
        <v>5614</v>
      </c>
      <c r="K65" s="57">
        <v>4237</v>
      </c>
      <c r="L65" s="57">
        <v>1261</v>
      </c>
      <c r="M65" s="58">
        <v>116</v>
      </c>
    </row>
    <row r="66" spans="1:13" ht="15" customHeight="1">
      <c r="A66" s="61" t="s">
        <v>10</v>
      </c>
      <c r="B66" s="62">
        <f aca="true" t="shared" si="13" ref="B66:M66">+B65/B7*100</f>
        <v>32.027395670091124</v>
      </c>
      <c r="C66" s="63">
        <f t="shared" si="13"/>
        <v>23.20582261340555</v>
      </c>
      <c r="D66" s="63">
        <f t="shared" si="13"/>
        <v>36.63103966080735</v>
      </c>
      <c r="E66" s="63">
        <f t="shared" si="13"/>
        <v>33.46848507187615</v>
      </c>
      <c r="F66" s="63">
        <f t="shared" si="13"/>
        <v>43.92455567645992</v>
      </c>
      <c r="G66" s="64">
        <f t="shared" si="13"/>
        <v>49.88235294117647</v>
      </c>
      <c r="H66" s="65">
        <f t="shared" si="13"/>
        <v>27.932766615146832</v>
      </c>
      <c r="I66" s="65">
        <f t="shared" si="13"/>
        <v>17.56771456543022</v>
      </c>
      <c r="J66" s="65">
        <f t="shared" si="13"/>
        <v>33.642955594175106</v>
      </c>
      <c r="K66" s="65">
        <f t="shared" si="13"/>
        <v>32.85260138016593</v>
      </c>
      <c r="L66" s="65">
        <f t="shared" si="13"/>
        <v>36.9469674772927</v>
      </c>
      <c r="M66" s="66">
        <f t="shared" si="13"/>
        <v>30.76923076923077</v>
      </c>
    </row>
    <row r="67" spans="1:13" ht="15" customHeight="1">
      <c r="A67" s="61" t="s">
        <v>29</v>
      </c>
      <c r="B67" s="53">
        <v>14497</v>
      </c>
      <c r="C67" s="54">
        <v>3222</v>
      </c>
      <c r="D67" s="54">
        <v>11275</v>
      </c>
      <c r="E67" s="54">
        <v>6924</v>
      </c>
      <c r="F67" s="54">
        <v>3582</v>
      </c>
      <c r="G67" s="55">
        <v>769</v>
      </c>
      <c r="H67" s="56">
        <v>21300</v>
      </c>
      <c r="I67" s="57">
        <v>4276</v>
      </c>
      <c r="J67" s="57">
        <v>17024</v>
      </c>
      <c r="K67" s="57">
        <v>12465</v>
      </c>
      <c r="L67" s="57">
        <v>4178</v>
      </c>
      <c r="M67" s="58">
        <v>381</v>
      </c>
    </row>
    <row r="68" spans="1:13" ht="15" customHeight="1">
      <c r="A68" s="61" t="s">
        <v>12</v>
      </c>
      <c r="B68" s="6">
        <f>B67/B67*100</f>
        <v>100</v>
      </c>
      <c r="C68" s="12">
        <f>C67/B67*100</f>
        <v>22.22528799061875</v>
      </c>
      <c r="D68" s="12">
        <f>D67/B67*100</f>
        <v>77.77471200938125</v>
      </c>
      <c r="E68" s="12">
        <f>E67/D67*100</f>
        <v>61.41019955654102</v>
      </c>
      <c r="F68" s="12">
        <f>F67/D67*100</f>
        <v>31.76940133037694</v>
      </c>
      <c r="G68" s="13">
        <f>G67/D67*100</f>
        <v>6.82039911308204</v>
      </c>
      <c r="H68" s="14">
        <f>H67/H67*100</f>
        <v>100</v>
      </c>
      <c r="I68" s="15">
        <f>I67/H67*100</f>
        <v>20.075117370892016</v>
      </c>
      <c r="J68" s="15">
        <f>J67/H67*100</f>
        <v>79.92488262910798</v>
      </c>
      <c r="K68" s="15">
        <f>K67/J67*100</f>
        <v>73.22015977443608</v>
      </c>
      <c r="L68" s="15">
        <f>L67/J67*100</f>
        <v>24.541823308270676</v>
      </c>
      <c r="M68" s="16">
        <f>M67/J67*100</f>
        <v>2.238016917293233</v>
      </c>
    </row>
    <row r="69" spans="1:13" ht="15" customHeight="1">
      <c r="A69" s="61" t="s">
        <v>37</v>
      </c>
      <c r="B69" s="62">
        <f aca="true" t="shared" si="14" ref="B69:M69">+B67/B7</f>
        <v>0.841430146845435</v>
      </c>
      <c r="C69" s="63">
        <f t="shared" si="14"/>
        <v>0.5453622207176709</v>
      </c>
      <c r="D69" s="63">
        <f t="shared" si="14"/>
        <v>0.9959367547036481</v>
      </c>
      <c r="E69" s="63">
        <f t="shared" si="14"/>
        <v>0.850718761518614</v>
      </c>
      <c r="F69" s="63">
        <f t="shared" si="14"/>
        <v>1.2992383025027203</v>
      </c>
      <c r="G69" s="64">
        <f t="shared" si="14"/>
        <v>1.8094117647058823</v>
      </c>
      <c r="H69" s="65">
        <f t="shared" si="14"/>
        <v>0.8230293663060279</v>
      </c>
      <c r="I69" s="65">
        <f t="shared" si="14"/>
        <v>0.46513651691504404</v>
      </c>
      <c r="J69" s="65">
        <f t="shared" si="14"/>
        <v>1.0201953616587762</v>
      </c>
      <c r="K69" s="65">
        <f t="shared" si="14"/>
        <v>0.9665038381018841</v>
      </c>
      <c r="L69" s="65">
        <f t="shared" si="14"/>
        <v>1.2241429827131556</v>
      </c>
      <c r="M69" s="66">
        <f t="shared" si="14"/>
        <v>1.0106100795755968</v>
      </c>
    </row>
    <row r="70" spans="1:13" ht="9" customHeight="1">
      <c r="A70" s="61"/>
      <c r="B70" s="62"/>
      <c r="C70" s="63"/>
      <c r="D70" s="63"/>
      <c r="E70" s="63"/>
      <c r="F70" s="63"/>
      <c r="G70" s="64"/>
      <c r="H70" s="65"/>
      <c r="I70" s="65"/>
      <c r="J70" s="65"/>
      <c r="K70" s="65"/>
      <c r="L70" s="65"/>
      <c r="M70" s="66"/>
    </row>
    <row r="71" spans="1:13" ht="15" customHeight="1">
      <c r="A71" s="70" t="s">
        <v>30</v>
      </c>
      <c r="B71" s="59"/>
      <c r="G71" s="60"/>
      <c r="H71" s="56"/>
      <c r="I71" s="57"/>
      <c r="J71" s="57"/>
      <c r="K71" s="57"/>
      <c r="L71" s="57"/>
      <c r="M71" s="58"/>
    </row>
    <row r="72" spans="1:13" ht="15" customHeight="1">
      <c r="A72" s="61" t="s">
        <v>28</v>
      </c>
      <c r="B72" s="53">
        <v>13522</v>
      </c>
      <c r="C72" s="54">
        <v>3778</v>
      </c>
      <c r="D72" s="54">
        <v>9744</v>
      </c>
      <c r="E72" s="54">
        <v>6846</v>
      </c>
      <c r="F72" s="54">
        <v>2501</v>
      </c>
      <c r="G72" s="55">
        <v>397</v>
      </c>
      <c r="H72" s="56">
        <v>15184</v>
      </c>
      <c r="I72" s="57">
        <v>3647</v>
      </c>
      <c r="J72" s="57">
        <v>11537</v>
      </c>
      <c r="K72" s="57">
        <v>8701</v>
      </c>
      <c r="L72" s="57">
        <v>2540</v>
      </c>
      <c r="M72" s="58">
        <v>296</v>
      </c>
    </row>
    <row r="73" spans="1:13" ht="15" customHeight="1">
      <c r="A73" s="61" t="s">
        <v>31</v>
      </c>
      <c r="B73" s="62">
        <f aca="true" t="shared" si="15" ref="B73:M73">+B72/B7*100</f>
        <v>78.4839514771606</v>
      </c>
      <c r="C73" s="63">
        <f t="shared" si="15"/>
        <v>63.94719025050779</v>
      </c>
      <c r="D73" s="63">
        <f t="shared" si="15"/>
        <v>86.07013514707181</v>
      </c>
      <c r="E73" s="63">
        <f t="shared" si="15"/>
        <v>84.11352746037596</v>
      </c>
      <c r="F73" s="63">
        <f t="shared" si="15"/>
        <v>90.7145447950671</v>
      </c>
      <c r="G73" s="64">
        <f t="shared" si="15"/>
        <v>93.41176470588235</v>
      </c>
      <c r="H73" s="65">
        <f t="shared" si="15"/>
        <v>58.67078825347759</v>
      </c>
      <c r="I73" s="65">
        <f t="shared" si="15"/>
        <v>39.671489176547375</v>
      </c>
      <c r="J73" s="65">
        <f t="shared" si="15"/>
        <v>69.13765206448133</v>
      </c>
      <c r="K73" s="65">
        <f t="shared" si="15"/>
        <v>67.46530200821897</v>
      </c>
      <c r="L73" s="65">
        <f t="shared" si="15"/>
        <v>74.42133020802812</v>
      </c>
      <c r="M73" s="66">
        <f t="shared" si="15"/>
        <v>78.51458885941645</v>
      </c>
    </row>
    <row r="74" spans="1:13" ht="15" customHeight="1">
      <c r="A74" s="61" t="s">
        <v>42</v>
      </c>
      <c r="B74" s="53">
        <v>95253</v>
      </c>
      <c r="C74" s="54">
        <v>21345</v>
      </c>
      <c r="D74" s="54">
        <v>73908</v>
      </c>
      <c r="E74" s="54">
        <v>45156</v>
      </c>
      <c r="F74" s="54">
        <v>23368</v>
      </c>
      <c r="G74" s="55">
        <v>5384</v>
      </c>
      <c r="H74" s="56">
        <v>116126</v>
      </c>
      <c r="I74" s="57">
        <v>23420</v>
      </c>
      <c r="J74" s="57">
        <v>92706</v>
      </c>
      <c r="K74" s="57">
        <v>66733</v>
      </c>
      <c r="L74" s="57">
        <v>22806</v>
      </c>
      <c r="M74" s="58">
        <v>3167</v>
      </c>
    </row>
    <row r="75" spans="1:13" ht="15" customHeight="1">
      <c r="A75" s="61" t="s">
        <v>8</v>
      </c>
      <c r="B75" s="6">
        <f>B74/B74*100</f>
        <v>100</v>
      </c>
      <c r="C75" s="12">
        <f>C74/B74*100</f>
        <v>22.408743031715534</v>
      </c>
      <c r="D75" s="12">
        <f>D74/B74*100</f>
        <v>77.59125696828445</v>
      </c>
      <c r="E75" s="12">
        <f>E74/D74*100</f>
        <v>61.09758077610002</v>
      </c>
      <c r="F75" s="12">
        <f>F74/D74*100</f>
        <v>31.617686853926504</v>
      </c>
      <c r="G75" s="13">
        <f>G74/D74*100</f>
        <v>7.28473236997348</v>
      </c>
      <c r="H75" s="14">
        <f>H74/H74*100</f>
        <v>100</v>
      </c>
      <c r="I75" s="15">
        <f>I74/H74*100</f>
        <v>20.167748824552643</v>
      </c>
      <c r="J75" s="15">
        <f>J74/H74*100</f>
        <v>79.83225117544735</v>
      </c>
      <c r="K75" s="15">
        <f>K74/J74*100</f>
        <v>71.98347464026061</v>
      </c>
      <c r="L75" s="15">
        <f>L74/J74*100</f>
        <v>24.600349491942268</v>
      </c>
      <c r="M75" s="16">
        <f>M74/J74*100</f>
        <v>3.416175867797122</v>
      </c>
    </row>
    <row r="76" spans="1:13" ht="15" customHeight="1">
      <c r="A76" s="61" t="s">
        <v>38</v>
      </c>
      <c r="B76" s="62">
        <f aca="true" t="shared" si="16" ref="B76:M76">+B74/B7</f>
        <v>5.528643566080445</v>
      </c>
      <c r="C76" s="63">
        <f t="shared" si="16"/>
        <v>3.6128977657413675</v>
      </c>
      <c r="D76" s="63">
        <f t="shared" si="16"/>
        <v>6.52839855136472</v>
      </c>
      <c r="E76" s="63">
        <f t="shared" si="16"/>
        <v>5.548101732399558</v>
      </c>
      <c r="F76" s="63">
        <f t="shared" si="16"/>
        <v>8.475879579252812</v>
      </c>
      <c r="G76" s="64">
        <f t="shared" si="16"/>
        <v>12.668235294117647</v>
      </c>
      <c r="H76" s="65">
        <f t="shared" si="16"/>
        <v>4.4870942812983</v>
      </c>
      <c r="I76" s="65">
        <f t="shared" si="16"/>
        <v>2.5475905580332863</v>
      </c>
      <c r="J76" s="65">
        <f t="shared" si="16"/>
        <v>5.555582189728531</v>
      </c>
      <c r="K76" s="65">
        <f t="shared" si="16"/>
        <v>5.174304101729084</v>
      </c>
      <c r="L76" s="65">
        <f t="shared" si="16"/>
        <v>6.68209786111925</v>
      </c>
      <c r="M76" s="66">
        <f t="shared" si="16"/>
        <v>8.40053050397878</v>
      </c>
    </row>
    <row r="77" spans="1:13" ht="19.5" customHeight="1">
      <c r="A77" s="70" t="s">
        <v>78</v>
      </c>
      <c r="B77" s="53"/>
      <c r="C77" s="54"/>
      <c r="D77" s="54"/>
      <c r="E77" s="54"/>
      <c r="F77" s="54"/>
      <c r="G77" s="55"/>
      <c r="H77" s="56"/>
      <c r="I77" s="57"/>
      <c r="J77" s="57"/>
      <c r="K77" s="57"/>
      <c r="L77" s="57"/>
      <c r="M77" s="58"/>
    </row>
    <row r="78" spans="1:13" ht="15" customHeight="1">
      <c r="A78" s="61" t="s">
        <v>28</v>
      </c>
      <c r="B78" s="53">
        <v>4994</v>
      </c>
      <c r="C78" s="54">
        <v>1103</v>
      </c>
      <c r="D78" s="54">
        <v>3891</v>
      </c>
      <c r="E78" s="54">
        <v>2552</v>
      </c>
      <c r="F78" s="54">
        <v>1129</v>
      </c>
      <c r="G78" s="55">
        <v>210</v>
      </c>
      <c r="H78" s="56">
        <v>6423</v>
      </c>
      <c r="I78" s="57">
        <v>1312</v>
      </c>
      <c r="J78" s="57">
        <v>5111</v>
      </c>
      <c r="K78" s="57">
        <v>3769</v>
      </c>
      <c r="L78" s="57">
        <v>1225</v>
      </c>
      <c r="M78" s="58">
        <v>117</v>
      </c>
    </row>
    <row r="79" spans="1:13" ht="15" customHeight="1">
      <c r="A79" s="61" t="s">
        <v>31</v>
      </c>
      <c r="B79" s="62">
        <f aca="true" t="shared" si="17" ref="B79:M79">+B78/B7*100</f>
        <v>28.98601195658483</v>
      </c>
      <c r="C79" s="63">
        <f t="shared" si="17"/>
        <v>18.669600541638456</v>
      </c>
      <c r="D79" s="63">
        <f t="shared" si="17"/>
        <v>34.36975532196803</v>
      </c>
      <c r="E79" s="63">
        <f t="shared" si="17"/>
        <v>31.355203341933898</v>
      </c>
      <c r="F79" s="63">
        <f t="shared" si="17"/>
        <v>40.95030830612985</v>
      </c>
      <c r="G79" s="64">
        <f t="shared" si="17"/>
        <v>49.411764705882355</v>
      </c>
      <c r="H79" s="65">
        <f t="shared" si="17"/>
        <v>24.81839258114374</v>
      </c>
      <c r="I79" s="65">
        <f t="shared" si="17"/>
        <v>14.271728489067769</v>
      </c>
      <c r="J79" s="65">
        <f t="shared" si="17"/>
        <v>30.628633067657457</v>
      </c>
      <c r="K79" s="65">
        <f t="shared" si="17"/>
        <v>29.223850507870047</v>
      </c>
      <c r="L79" s="65">
        <f t="shared" si="17"/>
        <v>35.89217697040727</v>
      </c>
      <c r="M79" s="66">
        <f t="shared" si="17"/>
        <v>31.03448275862069</v>
      </c>
    </row>
    <row r="80" spans="1:13" ht="15" customHeight="1">
      <c r="A80" s="61" t="s">
        <v>32</v>
      </c>
      <c r="B80" s="53">
        <v>27879</v>
      </c>
      <c r="C80" s="54">
        <v>5407</v>
      </c>
      <c r="D80" s="54">
        <v>22472</v>
      </c>
      <c r="E80" s="54">
        <v>14060</v>
      </c>
      <c r="F80" s="54">
        <v>6621</v>
      </c>
      <c r="G80" s="55">
        <v>1791</v>
      </c>
      <c r="H80" s="56">
        <v>44192</v>
      </c>
      <c r="I80" s="57">
        <v>8749</v>
      </c>
      <c r="J80" s="57">
        <v>35443</v>
      </c>
      <c r="K80" s="57">
        <v>25353</v>
      </c>
      <c r="L80" s="57">
        <v>8942</v>
      </c>
      <c r="M80" s="58">
        <v>1148</v>
      </c>
    </row>
    <row r="81" spans="1:13" ht="15" customHeight="1">
      <c r="A81" s="61" t="s">
        <v>8</v>
      </c>
      <c r="B81" s="6">
        <f>B80/B80*100</f>
        <v>100</v>
      </c>
      <c r="C81" s="12">
        <f>C80/B80*100</f>
        <v>19.394526345995196</v>
      </c>
      <c r="D81" s="12">
        <f>D80/B80*100</f>
        <v>80.60547365400481</v>
      </c>
      <c r="E81" s="12">
        <f>E80/D80*100</f>
        <v>62.56674973300107</v>
      </c>
      <c r="F81" s="12">
        <f>F80/D80*100</f>
        <v>29.463332146671412</v>
      </c>
      <c r="G81" s="13">
        <f>G80/D80*100</f>
        <v>7.9699181203275185</v>
      </c>
      <c r="H81" s="14">
        <f>H80/H80*100</f>
        <v>100</v>
      </c>
      <c r="I81" s="15">
        <f>I80/H80*100</f>
        <v>19.79770094134685</v>
      </c>
      <c r="J81" s="15">
        <f>J80/H80*100</f>
        <v>80.20229905865315</v>
      </c>
      <c r="K81" s="15">
        <f>K80/J80*100</f>
        <v>71.53175521259487</v>
      </c>
      <c r="L81" s="15">
        <f>L80/J80*100</f>
        <v>25.22924131704427</v>
      </c>
      <c r="M81" s="16">
        <f>M80/J80*100</f>
        <v>3.2390034703608612</v>
      </c>
    </row>
    <row r="82" spans="1:13" ht="15" customHeight="1">
      <c r="A82" s="84" t="s">
        <v>39</v>
      </c>
      <c r="B82" s="71">
        <f aca="true" t="shared" si="18" ref="B82:M82">+B80/B7</f>
        <v>1.6181438272679785</v>
      </c>
      <c r="C82" s="72">
        <f t="shared" si="18"/>
        <v>0.9151997291807719</v>
      </c>
      <c r="D82" s="72">
        <f t="shared" si="18"/>
        <v>1.984983658687395</v>
      </c>
      <c r="E82" s="72">
        <f t="shared" si="18"/>
        <v>1.727484949010935</v>
      </c>
      <c r="F82" s="72">
        <f t="shared" si="18"/>
        <v>2.4015233949945594</v>
      </c>
      <c r="G82" s="73">
        <f t="shared" si="18"/>
        <v>4.214117647058823</v>
      </c>
      <c r="H82" s="74">
        <f t="shared" si="18"/>
        <v>1.7075734157650695</v>
      </c>
      <c r="I82" s="74">
        <f t="shared" si="18"/>
        <v>0.9517023822473621</v>
      </c>
      <c r="J82" s="74">
        <f t="shared" si="18"/>
        <v>2.1239887337448313</v>
      </c>
      <c r="K82" s="74">
        <f t="shared" si="18"/>
        <v>1.9658060013956735</v>
      </c>
      <c r="L82" s="74">
        <f t="shared" si="18"/>
        <v>2.6199824201582187</v>
      </c>
      <c r="M82" s="75">
        <f t="shared" si="18"/>
        <v>3.0450928381962865</v>
      </c>
    </row>
    <row r="83" spans="1:13" ht="15" customHeight="1">
      <c r="A83" s="192" t="s">
        <v>61</v>
      </c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</row>
  </sheetData>
  <sheetProtection/>
  <mergeCells count="14">
    <mergeCell ref="A45:M45"/>
    <mergeCell ref="A83:M83"/>
    <mergeCell ref="I5:I6"/>
    <mergeCell ref="J5:M5"/>
    <mergeCell ref="B35:E35"/>
    <mergeCell ref="A1:M1"/>
    <mergeCell ref="A4:A6"/>
    <mergeCell ref="B4:G4"/>
    <mergeCell ref="H4:M4"/>
    <mergeCell ref="B5:B6"/>
    <mergeCell ref="C5:C6"/>
    <mergeCell ref="D5:G5"/>
    <mergeCell ref="H5:H6"/>
    <mergeCell ref="G3:J3"/>
  </mergeCells>
  <printOptions/>
  <pageMargins left="1" right="0.75" top="1" bottom="1" header="0.75" footer="0.75"/>
  <pageSetup firstPageNumber="27" useFirstPageNumber="1" horizontalDpi="600" verticalDpi="600" orientation="portrait" r:id="rId1"/>
  <headerFooter alignWithMargins="0">
    <oddFooter xml:space="preserve">&amp;L&amp;"Arial Narrow,Regular"&amp;9Zila Series : Pabna&amp;C&amp;"Arial Narrow,Regular"&amp;P&amp;R&amp;"Arial Narrow,Regular"&amp;9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4"/>
  <sheetViews>
    <sheetView zoomScaleSheetLayoutView="75" zoomScalePageLayoutView="0" workbookViewId="0" topLeftCell="A1">
      <selection activeCell="F3" sqref="F3:J3"/>
    </sheetView>
  </sheetViews>
  <sheetFormatPr defaultColWidth="9.140625" defaultRowHeight="15" customHeight="1"/>
  <cols>
    <col min="1" max="1" width="21.140625" style="2" customWidth="1"/>
    <col min="2" max="2" width="6.00390625" style="2" customWidth="1"/>
    <col min="3" max="3" width="6.7109375" style="2" customWidth="1"/>
    <col min="4" max="4" width="5.140625" style="2" customWidth="1"/>
    <col min="5" max="5" width="4.8515625" style="2" customWidth="1"/>
    <col min="6" max="6" width="5.57421875" style="2" customWidth="1"/>
    <col min="7" max="7" width="4.7109375" style="2" customWidth="1"/>
    <col min="8" max="9" width="6.140625" style="3" customWidth="1"/>
    <col min="10" max="10" width="5.421875" style="3" customWidth="1"/>
    <col min="11" max="13" width="5.28125" style="3" customWidth="1"/>
    <col min="14" max="16384" width="9.140625" style="3" customWidth="1"/>
  </cols>
  <sheetData>
    <row r="1" spans="1:13" ht="15" customHeight="1">
      <c r="A1" s="186" t="s">
        <v>70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2:7" ht="15" customHeight="1">
      <c r="B2" s="3"/>
      <c r="C2" s="3"/>
      <c r="D2" s="3"/>
      <c r="E2" s="3"/>
      <c r="F2" s="3"/>
      <c r="G2" s="3"/>
    </row>
    <row r="3" spans="1:13" ht="15" customHeight="1">
      <c r="A3" s="52" t="s">
        <v>65</v>
      </c>
      <c r="B3" s="51"/>
      <c r="C3" s="51"/>
      <c r="D3" s="51"/>
      <c r="E3" s="51"/>
      <c r="F3" s="191" t="s">
        <v>52</v>
      </c>
      <c r="G3" s="191"/>
      <c r="H3" s="191"/>
      <c r="I3" s="191"/>
      <c r="J3" s="191"/>
      <c r="K3" s="51" t="s">
        <v>0</v>
      </c>
      <c r="L3" s="51"/>
      <c r="M3" s="51"/>
    </row>
    <row r="4" spans="1:13" ht="15" customHeight="1">
      <c r="A4" s="194" t="s">
        <v>1</v>
      </c>
      <c r="B4" s="198">
        <v>1996</v>
      </c>
      <c r="C4" s="198"/>
      <c r="D4" s="198"/>
      <c r="E4" s="198"/>
      <c r="F4" s="198"/>
      <c r="G4" s="198"/>
      <c r="H4" s="198">
        <v>2008</v>
      </c>
      <c r="I4" s="198"/>
      <c r="J4" s="198"/>
      <c r="K4" s="198"/>
      <c r="L4" s="198"/>
      <c r="M4" s="198"/>
    </row>
    <row r="5" spans="1:13" ht="15" customHeight="1">
      <c r="A5" s="194"/>
      <c r="B5" s="182" t="s">
        <v>2</v>
      </c>
      <c r="C5" s="182" t="s">
        <v>35</v>
      </c>
      <c r="D5" s="198" t="s">
        <v>3</v>
      </c>
      <c r="E5" s="198"/>
      <c r="F5" s="198"/>
      <c r="G5" s="198"/>
      <c r="H5" s="182" t="s">
        <v>2</v>
      </c>
      <c r="I5" s="182" t="s">
        <v>35</v>
      </c>
      <c r="J5" s="198" t="s">
        <v>3</v>
      </c>
      <c r="K5" s="198"/>
      <c r="L5" s="198"/>
      <c r="M5" s="198"/>
    </row>
    <row r="6" spans="1:13" ht="15" customHeight="1">
      <c r="A6" s="194"/>
      <c r="B6" s="182"/>
      <c r="C6" s="182"/>
      <c r="D6" s="168" t="s">
        <v>60</v>
      </c>
      <c r="E6" s="168" t="s">
        <v>4</v>
      </c>
      <c r="F6" s="168" t="s">
        <v>5</v>
      </c>
      <c r="G6" s="168" t="s">
        <v>6</v>
      </c>
      <c r="H6" s="182"/>
      <c r="I6" s="182"/>
      <c r="J6" s="168" t="s">
        <v>60</v>
      </c>
      <c r="K6" s="168" t="s">
        <v>4</v>
      </c>
      <c r="L6" s="168" t="s">
        <v>5</v>
      </c>
      <c r="M6" s="168" t="s">
        <v>6</v>
      </c>
    </row>
    <row r="7" spans="1:13" ht="15" customHeight="1">
      <c r="A7" s="25" t="s">
        <v>7</v>
      </c>
      <c r="B7" s="135">
        <v>44085</v>
      </c>
      <c r="C7" s="54">
        <v>16541</v>
      </c>
      <c r="D7" s="54">
        <v>27544</v>
      </c>
      <c r="E7" s="54">
        <v>20571</v>
      </c>
      <c r="F7" s="54">
        <v>6031</v>
      </c>
      <c r="G7" s="55">
        <v>942</v>
      </c>
      <c r="H7" s="57">
        <v>62838</v>
      </c>
      <c r="I7" s="57">
        <v>23372</v>
      </c>
      <c r="J7" s="57">
        <v>39466</v>
      </c>
      <c r="K7" s="57">
        <v>32504</v>
      </c>
      <c r="L7" s="57">
        <v>6382</v>
      </c>
      <c r="M7" s="58">
        <v>580</v>
      </c>
    </row>
    <row r="8" spans="1:13" ht="15" customHeight="1">
      <c r="A8" s="169" t="s">
        <v>8</v>
      </c>
      <c r="B8" s="5">
        <f>B7/B7*100</f>
        <v>100</v>
      </c>
      <c r="C8" s="12">
        <f>C7/B7*100</f>
        <v>37.52069865033458</v>
      </c>
      <c r="D8" s="12">
        <f>D7/B7*100</f>
        <v>62.47930134966542</v>
      </c>
      <c r="E8" s="12">
        <f>E7/D7*100</f>
        <v>74.68414173685738</v>
      </c>
      <c r="F8" s="12">
        <f>F7/D7*100</f>
        <v>21.895875689805404</v>
      </c>
      <c r="G8" s="13">
        <f>G7/D7*100</f>
        <v>3.4199825733372062</v>
      </c>
      <c r="H8" s="14">
        <f>H7/H7*100</f>
        <v>100</v>
      </c>
      <c r="I8" s="15">
        <f>I7/H7*100</f>
        <v>37.1940545529775</v>
      </c>
      <c r="J8" s="15">
        <f>J7/H7*100</f>
        <v>62.8059454470225</v>
      </c>
      <c r="K8" s="15">
        <f>K7/J7*100</f>
        <v>82.35949931586683</v>
      </c>
      <c r="L8" s="15">
        <f>L7/J7*100</f>
        <v>16.17088126488623</v>
      </c>
      <c r="M8" s="16">
        <f>M7/J7*100</f>
        <v>1.4696194192469467</v>
      </c>
    </row>
    <row r="9" spans="1:13" ht="15" customHeight="1">
      <c r="A9" s="11"/>
      <c r="B9" s="53"/>
      <c r="C9" s="54"/>
      <c r="D9" s="54"/>
      <c r="E9" s="54"/>
      <c r="F9" s="54"/>
      <c r="G9" s="55"/>
      <c r="H9" s="57"/>
      <c r="I9" s="57"/>
      <c r="J9" s="57"/>
      <c r="K9" s="57"/>
      <c r="L9" s="57"/>
      <c r="M9" s="58"/>
    </row>
    <row r="10" spans="1:13" ht="15" customHeight="1">
      <c r="A10" s="17" t="s">
        <v>57</v>
      </c>
      <c r="B10" s="59"/>
      <c r="G10" s="60"/>
      <c r="H10" s="57"/>
      <c r="I10" s="57"/>
      <c r="J10" s="57"/>
      <c r="K10" s="57"/>
      <c r="L10" s="57"/>
      <c r="M10" s="58"/>
    </row>
    <row r="11" spans="1:13" ht="15" customHeight="1">
      <c r="A11" s="169" t="s">
        <v>9</v>
      </c>
      <c r="B11" s="53">
        <v>30889</v>
      </c>
      <c r="C11" s="54">
        <v>12230</v>
      </c>
      <c r="D11" s="54">
        <v>18659</v>
      </c>
      <c r="E11" s="54">
        <v>13458</v>
      </c>
      <c r="F11" s="54">
        <v>4422</v>
      </c>
      <c r="G11" s="55">
        <v>779</v>
      </c>
      <c r="H11" s="57">
        <v>39963</v>
      </c>
      <c r="I11" s="57">
        <v>19721</v>
      </c>
      <c r="J11" s="57">
        <v>20242</v>
      </c>
      <c r="K11" s="57">
        <v>16110</v>
      </c>
      <c r="L11" s="57">
        <v>3728</v>
      </c>
      <c r="M11" s="58">
        <v>404</v>
      </c>
    </row>
    <row r="12" spans="1:13" ht="15" customHeight="1">
      <c r="A12" s="169" t="s">
        <v>8</v>
      </c>
      <c r="B12" s="5">
        <f>B11/B11*100</f>
        <v>100</v>
      </c>
      <c r="C12" s="12">
        <f>C11/B11*100</f>
        <v>39.59338275761598</v>
      </c>
      <c r="D12" s="12">
        <f>D11/B11*100</f>
        <v>60.40661724238402</v>
      </c>
      <c r="E12" s="12">
        <f>E11/D11*100</f>
        <v>72.1260517712632</v>
      </c>
      <c r="F12" s="12">
        <f>F11/D11*100</f>
        <v>23.69901924004502</v>
      </c>
      <c r="G12" s="13">
        <f>G11/D11*100</f>
        <v>4.174928988691784</v>
      </c>
      <c r="H12" s="14">
        <f>H11/H11*100</f>
        <v>100</v>
      </c>
      <c r="I12" s="15">
        <f>I11/H11*100</f>
        <v>49.34814703600831</v>
      </c>
      <c r="J12" s="15">
        <f>J11/H11*100</f>
        <v>50.65185296399169</v>
      </c>
      <c r="K12" s="15">
        <f>K11/J11*100</f>
        <v>79.58699733227942</v>
      </c>
      <c r="L12" s="15">
        <f>L11/J11*100</f>
        <v>18.41715245529098</v>
      </c>
      <c r="M12" s="16">
        <f>M11/J11*100</f>
        <v>1.9958502124296018</v>
      </c>
    </row>
    <row r="13" spans="1:13" ht="15" customHeight="1">
      <c r="A13" s="169" t="s">
        <v>10</v>
      </c>
      <c r="B13" s="62">
        <f aca="true" t="shared" si="0" ref="B13:M13">+B11/B7*100</f>
        <v>70.0669161846433</v>
      </c>
      <c r="C13" s="63">
        <f t="shared" si="0"/>
        <v>73.93748866453056</v>
      </c>
      <c r="D13" s="63">
        <f t="shared" si="0"/>
        <v>67.74252105721754</v>
      </c>
      <c r="E13" s="63">
        <f t="shared" si="0"/>
        <v>65.42219629575617</v>
      </c>
      <c r="F13" s="63">
        <f t="shared" si="0"/>
        <v>73.32117393467087</v>
      </c>
      <c r="G13" s="64">
        <f t="shared" si="0"/>
        <v>82.6963906581741</v>
      </c>
      <c r="H13" s="65">
        <f t="shared" si="0"/>
        <v>63.596868137114484</v>
      </c>
      <c r="I13" s="65">
        <f t="shared" si="0"/>
        <v>84.3787437959952</v>
      </c>
      <c r="J13" s="65">
        <f t="shared" si="0"/>
        <v>51.28971773171844</v>
      </c>
      <c r="K13" s="65">
        <f t="shared" si="0"/>
        <v>49.563130691607185</v>
      </c>
      <c r="L13" s="65">
        <f t="shared" si="0"/>
        <v>58.41429019116264</v>
      </c>
      <c r="M13" s="66">
        <f t="shared" si="0"/>
        <v>69.6551724137931</v>
      </c>
    </row>
    <row r="14" spans="1:13" ht="13.5" customHeight="1">
      <c r="A14" s="11"/>
      <c r="B14" s="67"/>
      <c r="C14" s="68"/>
      <c r="D14" s="68"/>
      <c r="E14" s="68"/>
      <c r="F14" s="68"/>
      <c r="G14" s="69"/>
      <c r="H14" s="57"/>
      <c r="I14" s="57"/>
      <c r="J14" s="57"/>
      <c r="K14" s="57"/>
      <c r="L14" s="57"/>
      <c r="M14" s="58"/>
    </row>
    <row r="15" spans="1:13" ht="15" customHeight="1">
      <c r="A15" s="11" t="s">
        <v>11</v>
      </c>
      <c r="B15" s="53">
        <v>8205</v>
      </c>
      <c r="C15" s="54">
        <v>169</v>
      </c>
      <c r="D15" s="54">
        <v>8036</v>
      </c>
      <c r="E15" s="54">
        <v>6286</v>
      </c>
      <c r="F15" s="54">
        <v>1588</v>
      </c>
      <c r="G15" s="55">
        <v>162</v>
      </c>
      <c r="H15" s="57">
        <v>17880</v>
      </c>
      <c r="I15" s="57">
        <v>320</v>
      </c>
      <c r="J15" s="57">
        <v>17560</v>
      </c>
      <c r="K15" s="57">
        <v>14762</v>
      </c>
      <c r="L15" s="57">
        <v>2623</v>
      </c>
      <c r="M15" s="58">
        <v>175</v>
      </c>
    </row>
    <row r="16" spans="1:13" ht="15" customHeight="1">
      <c r="A16" s="169" t="s">
        <v>12</v>
      </c>
      <c r="B16" s="5">
        <f>B15/B15*100</f>
        <v>100</v>
      </c>
      <c r="C16" s="12">
        <f>C15/B15*100</f>
        <v>2.059719683120049</v>
      </c>
      <c r="D16" s="12">
        <f>D15/B15*100</f>
        <v>97.94028031687995</v>
      </c>
      <c r="E16" s="12">
        <f>E15/D15*100</f>
        <v>78.22299651567944</v>
      </c>
      <c r="F16" s="12">
        <f>F15/D15*100</f>
        <v>19.761075161772027</v>
      </c>
      <c r="G16" s="13">
        <f>G15/D15*100</f>
        <v>2.0159283225485316</v>
      </c>
      <c r="H16" s="14">
        <f>H15/H15*100</f>
        <v>100</v>
      </c>
      <c r="I16" s="15">
        <f>I15/H15*100</f>
        <v>1.7897091722595078</v>
      </c>
      <c r="J16" s="15">
        <f>J15/H15*100</f>
        <v>98.2102908277405</v>
      </c>
      <c r="K16" s="15">
        <f>K15/J15*100</f>
        <v>84.06605922551252</v>
      </c>
      <c r="L16" s="15">
        <f>L15/J15*100</f>
        <v>14.937357630979498</v>
      </c>
      <c r="M16" s="16">
        <f>M15/J15*100</f>
        <v>0.9965831435079727</v>
      </c>
    </row>
    <row r="17" spans="1:13" ht="15" customHeight="1">
      <c r="A17" s="169" t="s">
        <v>10</v>
      </c>
      <c r="B17" s="62">
        <f aca="true" t="shared" si="1" ref="B17:M17">+B15/B7*100</f>
        <v>18.611772711806736</v>
      </c>
      <c r="C17" s="63">
        <f t="shared" si="1"/>
        <v>1.0217036454869717</v>
      </c>
      <c r="D17" s="63">
        <f t="shared" si="1"/>
        <v>29.175137961080456</v>
      </c>
      <c r="E17" s="63">
        <f t="shared" si="1"/>
        <v>30.557581060716544</v>
      </c>
      <c r="F17" s="63">
        <f t="shared" si="1"/>
        <v>26.330625103631238</v>
      </c>
      <c r="G17" s="64">
        <f t="shared" si="1"/>
        <v>17.197452229299362</v>
      </c>
      <c r="H17" s="65">
        <f t="shared" si="1"/>
        <v>28.454120118399693</v>
      </c>
      <c r="I17" s="65">
        <f t="shared" si="1"/>
        <v>1.3691596782474755</v>
      </c>
      <c r="J17" s="65">
        <f t="shared" si="1"/>
        <v>44.49399483099376</v>
      </c>
      <c r="K17" s="65">
        <f t="shared" si="1"/>
        <v>45.41594880630077</v>
      </c>
      <c r="L17" s="65">
        <f t="shared" si="1"/>
        <v>41.09996866186149</v>
      </c>
      <c r="M17" s="66">
        <f t="shared" si="1"/>
        <v>30.17241379310345</v>
      </c>
    </row>
    <row r="18" spans="1:13" ht="13.5" customHeight="1">
      <c r="A18" s="11"/>
      <c r="B18" s="59"/>
      <c r="C18" s="68"/>
      <c r="D18" s="68"/>
      <c r="E18" s="68"/>
      <c r="F18" s="68"/>
      <c r="G18" s="69"/>
      <c r="H18" s="57"/>
      <c r="I18" s="57"/>
      <c r="J18" s="57"/>
      <c r="K18" s="57"/>
      <c r="L18" s="57"/>
      <c r="M18" s="58"/>
    </row>
    <row r="19" spans="1:13" ht="15" customHeight="1">
      <c r="A19" s="11" t="s">
        <v>13</v>
      </c>
      <c r="B19" s="53">
        <v>4991</v>
      </c>
      <c r="C19" s="54">
        <v>4142</v>
      </c>
      <c r="D19" s="54">
        <v>849</v>
      </c>
      <c r="E19" s="54">
        <v>827</v>
      </c>
      <c r="F19" s="54">
        <v>21</v>
      </c>
      <c r="G19" s="55">
        <v>1</v>
      </c>
      <c r="H19" s="57">
        <v>4995</v>
      </c>
      <c r="I19" s="57">
        <v>3331</v>
      </c>
      <c r="J19" s="57">
        <v>1664</v>
      </c>
      <c r="K19" s="57">
        <v>1632</v>
      </c>
      <c r="L19" s="57">
        <v>31</v>
      </c>
      <c r="M19" s="58">
        <v>1</v>
      </c>
    </row>
    <row r="20" spans="1:13" ht="15" customHeight="1">
      <c r="A20" s="169" t="s">
        <v>8</v>
      </c>
      <c r="B20" s="5">
        <f>B19/B19*100</f>
        <v>100</v>
      </c>
      <c r="C20" s="12">
        <f>C19/B19*100</f>
        <v>82.98938088559407</v>
      </c>
      <c r="D20" s="12">
        <f>D19/B19*100</f>
        <v>17.01061911440593</v>
      </c>
      <c r="E20" s="12">
        <f>E19/D19*100</f>
        <v>97.40871613663134</v>
      </c>
      <c r="F20" s="12">
        <f>F19/D19*100</f>
        <v>2.4734982332155475</v>
      </c>
      <c r="G20" s="13">
        <f>G19/D19*100</f>
        <v>0.11778563015312131</v>
      </c>
      <c r="H20" s="14">
        <f>H19/H19*100</f>
        <v>100</v>
      </c>
      <c r="I20" s="15">
        <f>I19/H19*100</f>
        <v>66.6866866866867</v>
      </c>
      <c r="J20" s="15">
        <f>J19/H19*100</f>
        <v>33.313313313313316</v>
      </c>
      <c r="K20" s="15">
        <f>K19/J19*100</f>
        <v>98.07692307692307</v>
      </c>
      <c r="L20" s="15">
        <f>L19/J19*100</f>
        <v>1.8629807692307692</v>
      </c>
      <c r="M20" s="16">
        <f>M19/J19*100</f>
        <v>0.06009615384615385</v>
      </c>
    </row>
    <row r="21" spans="1:13" ht="15" customHeight="1">
      <c r="A21" s="169" t="s">
        <v>10</v>
      </c>
      <c r="B21" s="62">
        <f aca="true" t="shared" si="2" ref="B21:M21">+B19/B7*100</f>
        <v>11.321311103549961</v>
      </c>
      <c r="C21" s="63">
        <f t="shared" si="2"/>
        <v>25.04080768998247</v>
      </c>
      <c r="D21" s="63">
        <f t="shared" si="2"/>
        <v>3.082340981702004</v>
      </c>
      <c r="E21" s="63">
        <f t="shared" si="2"/>
        <v>4.020222643527296</v>
      </c>
      <c r="F21" s="63">
        <f t="shared" si="2"/>
        <v>0.3482009616978942</v>
      </c>
      <c r="G21" s="64">
        <f t="shared" si="2"/>
        <v>0.10615711252653928</v>
      </c>
      <c r="H21" s="65">
        <f t="shared" si="2"/>
        <v>7.94901174448582</v>
      </c>
      <c r="I21" s="65">
        <f t="shared" si="2"/>
        <v>14.252096525757315</v>
      </c>
      <c r="J21" s="65">
        <f t="shared" si="2"/>
        <v>4.216287437287792</v>
      </c>
      <c r="K21" s="65">
        <f t="shared" si="2"/>
        <v>5.02092050209205</v>
      </c>
      <c r="L21" s="65">
        <f t="shared" si="2"/>
        <v>0.4857411469758696</v>
      </c>
      <c r="M21" s="66">
        <f t="shared" si="2"/>
        <v>0.1724137931034483</v>
      </c>
    </row>
    <row r="22" spans="1:13" ht="13.5" customHeight="1">
      <c r="A22" s="11"/>
      <c r="B22" s="53"/>
      <c r="C22" s="54"/>
      <c r="D22" s="54"/>
      <c r="E22" s="54"/>
      <c r="F22" s="54"/>
      <c r="G22" s="55"/>
      <c r="H22" s="57"/>
      <c r="I22" s="57"/>
      <c r="J22" s="57"/>
      <c r="K22" s="57"/>
      <c r="L22" s="57"/>
      <c r="M22" s="58"/>
    </row>
    <row r="23" spans="1:13" ht="15" customHeight="1">
      <c r="A23" s="25" t="s">
        <v>14</v>
      </c>
      <c r="B23" s="53">
        <v>19120</v>
      </c>
      <c r="C23" s="54">
        <v>9844</v>
      </c>
      <c r="D23" s="54">
        <v>9276</v>
      </c>
      <c r="E23" s="54">
        <v>9050</v>
      </c>
      <c r="F23" s="54">
        <v>209</v>
      </c>
      <c r="G23" s="55">
        <v>17</v>
      </c>
      <c r="H23" s="57">
        <v>31049</v>
      </c>
      <c r="I23" s="57">
        <v>12085</v>
      </c>
      <c r="J23" s="57">
        <v>18964</v>
      </c>
      <c r="K23" s="57">
        <v>17170</v>
      </c>
      <c r="L23" s="57">
        <v>1688</v>
      </c>
      <c r="M23" s="58">
        <v>106</v>
      </c>
    </row>
    <row r="24" spans="1:13" ht="15" customHeight="1">
      <c r="A24" s="169" t="s">
        <v>12</v>
      </c>
      <c r="B24" s="5">
        <f>B23/B23*100</f>
        <v>100</v>
      </c>
      <c r="C24" s="12">
        <f>C23/B23*100</f>
        <v>51.48535564853557</v>
      </c>
      <c r="D24" s="12">
        <f>D23/B23*100</f>
        <v>48.51464435146443</v>
      </c>
      <c r="E24" s="12">
        <f>E23/D23*100</f>
        <v>97.56360500215611</v>
      </c>
      <c r="F24" s="12">
        <f>F23/D23*100</f>
        <v>2.253126347563605</v>
      </c>
      <c r="G24" s="13">
        <f>G23/D23*100</f>
        <v>0.18326865028029324</v>
      </c>
      <c r="H24" s="14">
        <f>H23/H23*100</f>
        <v>100</v>
      </c>
      <c r="I24" s="15">
        <f>I23/H23*100</f>
        <v>38.92234854584689</v>
      </c>
      <c r="J24" s="15">
        <f>J23/H23*100</f>
        <v>61.07765145415311</v>
      </c>
      <c r="K24" s="15">
        <f>K23/J23*100</f>
        <v>90.5399704703649</v>
      </c>
      <c r="L24" s="15">
        <f>L23/J23*100</f>
        <v>8.90107572242143</v>
      </c>
      <c r="M24" s="16">
        <f>M23/J23*100</f>
        <v>0.558953807213668</v>
      </c>
    </row>
    <row r="25" spans="1:13" ht="15" customHeight="1">
      <c r="A25" s="169" t="s">
        <v>10</v>
      </c>
      <c r="B25" s="62">
        <f aca="true" t="shared" si="3" ref="B25:M25">+B23/B7*100</f>
        <v>43.37076102982874</v>
      </c>
      <c r="C25" s="63">
        <f t="shared" si="3"/>
        <v>59.512725953690826</v>
      </c>
      <c r="D25" s="63">
        <f t="shared" si="3"/>
        <v>33.677025849549814</v>
      </c>
      <c r="E25" s="63">
        <f t="shared" si="3"/>
        <v>43.9939720966409</v>
      </c>
      <c r="F25" s="63">
        <f t="shared" si="3"/>
        <v>3.4654286188028522</v>
      </c>
      <c r="G25" s="64">
        <f t="shared" si="3"/>
        <v>1.8046709129511678</v>
      </c>
      <c r="H25" s="65">
        <f t="shared" si="3"/>
        <v>49.411184315223274</v>
      </c>
      <c r="I25" s="65">
        <f t="shared" si="3"/>
        <v>51.70717097381482</v>
      </c>
      <c r="J25" s="65">
        <f t="shared" si="3"/>
        <v>48.05148735620534</v>
      </c>
      <c r="K25" s="65">
        <f t="shared" si="3"/>
        <v>52.82426778242678</v>
      </c>
      <c r="L25" s="65">
        <f t="shared" si="3"/>
        <v>26.449388906298964</v>
      </c>
      <c r="M25" s="66">
        <f t="shared" si="3"/>
        <v>18.275862068965516</v>
      </c>
    </row>
    <row r="26" spans="1:13" ht="13.5" customHeight="1">
      <c r="A26" s="11"/>
      <c r="B26" s="53"/>
      <c r="C26" s="54"/>
      <c r="D26" s="54"/>
      <c r="E26" s="54"/>
      <c r="F26" s="54"/>
      <c r="G26" s="55"/>
      <c r="H26" s="57"/>
      <c r="I26" s="57"/>
      <c r="J26" s="57"/>
      <c r="K26" s="57"/>
      <c r="L26" s="57"/>
      <c r="M26" s="58"/>
    </row>
    <row r="27" spans="1:13" ht="15" customHeight="1">
      <c r="A27" s="25" t="s">
        <v>15</v>
      </c>
      <c r="B27" s="53">
        <v>56957</v>
      </c>
      <c r="C27" s="54">
        <v>3386</v>
      </c>
      <c r="D27" s="54">
        <v>53371</v>
      </c>
      <c r="E27" s="54">
        <v>18184</v>
      </c>
      <c r="F27" s="54">
        <v>24171</v>
      </c>
      <c r="G27" s="55">
        <v>11216</v>
      </c>
      <c r="H27" s="57">
        <v>61397</v>
      </c>
      <c r="I27" s="57">
        <v>5186</v>
      </c>
      <c r="J27" s="57">
        <v>56211</v>
      </c>
      <c r="K27" s="57">
        <v>26438</v>
      </c>
      <c r="L27" s="57">
        <v>23117</v>
      </c>
      <c r="M27" s="58">
        <v>6656</v>
      </c>
    </row>
    <row r="28" spans="1:13" ht="15" customHeight="1">
      <c r="A28" s="169" t="s">
        <v>12</v>
      </c>
      <c r="B28" s="5">
        <f>B27/B27*100</f>
        <v>100</v>
      </c>
      <c r="C28" s="12">
        <f>C27/B27*100</f>
        <v>5.944835577716523</v>
      </c>
      <c r="D28" s="12">
        <f>D27/B27*100</f>
        <v>93.70402233263691</v>
      </c>
      <c r="E28" s="12">
        <f>E27/D27*100</f>
        <v>34.07093740046093</v>
      </c>
      <c r="F28" s="12">
        <f>F27/D27*100</f>
        <v>45.288639898071985</v>
      </c>
      <c r="G28" s="13">
        <f>G27/D27*100</f>
        <v>21.01515804463098</v>
      </c>
      <c r="H28" s="14">
        <f>H27/H27*100</f>
        <v>100</v>
      </c>
      <c r="I28" s="15">
        <f>I27/H27*100</f>
        <v>8.446666775249605</v>
      </c>
      <c r="J28" s="15">
        <f>J27/H27*100</f>
        <v>91.5533332247504</v>
      </c>
      <c r="K28" s="15">
        <f>K27/J27*100</f>
        <v>47.03349878137731</v>
      </c>
      <c r="L28" s="15">
        <f>L27/J27*100</f>
        <v>41.125402501289784</v>
      </c>
      <c r="M28" s="16">
        <f>M27/J27*100</f>
        <v>11.841098717332907</v>
      </c>
    </row>
    <row r="29" spans="1:13" ht="15" customHeight="1">
      <c r="A29" s="169" t="s">
        <v>16</v>
      </c>
      <c r="B29" s="62">
        <f aca="true" t="shared" si="4" ref="B29:M29">+B27/B32*100</f>
        <v>100.85883269584927</v>
      </c>
      <c r="C29" s="63">
        <f t="shared" si="4"/>
        <v>270.88</v>
      </c>
      <c r="D29" s="63">
        <f t="shared" si="4"/>
        <v>96.6480750425555</v>
      </c>
      <c r="E29" s="63">
        <f t="shared" si="4"/>
        <v>93.37098844672657</v>
      </c>
      <c r="F29" s="63">
        <f t="shared" si="4"/>
        <v>97.47550106867766</v>
      </c>
      <c r="G29" s="64">
        <f t="shared" si="4"/>
        <v>102.42922374429224</v>
      </c>
      <c r="H29" s="65">
        <f t="shared" si="4"/>
        <v>93.50746268656717</v>
      </c>
      <c r="I29" s="65">
        <f t="shared" si="4"/>
        <v>214.56350848158877</v>
      </c>
      <c r="J29" s="65">
        <f t="shared" si="4"/>
        <v>88.88098287557517</v>
      </c>
      <c r="K29" s="65">
        <f t="shared" si="4"/>
        <v>83.484905898699</v>
      </c>
      <c r="L29" s="65">
        <f t="shared" si="4"/>
        <v>92.82444587214906</v>
      </c>
      <c r="M29" s="66">
        <f t="shared" si="4"/>
        <v>99.77514615499925</v>
      </c>
    </row>
    <row r="30" spans="1:13" ht="15" customHeight="1">
      <c r="A30" s="169" t="s">
        <v>17</v>
      </c>
      <c r="B30" s="62">
        <f aca="true" t="shared" si="5" ref="B30:M30">+B27/B7</f>
        <v>1.2919813995690144</v>
      </c>
      <c r="C30" s="63">
        <f t="shared" si="5"/>
        <v>0.20470346411946072</v>
      </c>
      <c r="D30" s="63">
        <f t="shared" si="5"/>
        <v>1.9376633749636945</v>
      </c>
      <c r="E30" s="63">
        <f t="shared" si="5"/>
        <v>0.8839628603373682</v>
      </c>
      <c r="F30" s="63">
        <f t="shared" si="5"/>
        <v>4.007793069142762</v>
      </c>
      <c r="G30" s="64">
        <f t="shared" si="5"/>
        <v>11.906581740976645</v>
      </c>
      <c r="H30" s="65">
        <f t="shared" si="5"/>
        <v>0.9770680161685604</v>
      </c>
      <c r="I30" s="65">
        <f t="shared" si="5"/>
        <v>0.22188944035598152</v>
      </c>
      <c r="J30" s="65">
        <f t="shared" si="5"/>
        <v>1.4242892616429332</v>
      </c>
      <c r="K30" s="65">
        <f t="shared" si="5"/>
        <v>0.813376815161211</v>
      </c>
      <c r="L30" s="65">
        <f t="shared" si="5"/>
        <v>3.6222187402068315</v>
      </c>
      <c r="M30" s="66">
        <f t="shared" si="5"/>
        <v>11.475862068965517</v>
      </c>
    </row>
    <row r="31" spans="1:13" ht="13.5" customHeight="1">
      <c r="A31" s="11"/>
      <c r="B31" s="53"/>
      <c r="C31" s="54"/>
      <c r="D31" s="54"/>
      <c r="E31" s="54"/>
      <c r="F31" s="54"/>
      <c r="G31" s="55"/>
      <c r="H31" s="57"/>
      <c r="I31" s="57"/>
      <c r="J31" s="57"/>
      <c r="K31" s="57"/>
      <c r="L31" s="57"/>
      <c r="M31" s="58"/>
    </row>
    <row r="32" spans="1:13" ht="15" customHeight="1">
      <c r="A32" s="17" t="s">
        <v>58</v>
      </c>
      <c r="B32" s="53">
        <v>56472</v>
      </c>
      <c r="C32" s="54">
        <v>1250</v>
      </c>
      <c r="D32" s="54">
        <v>55222</v>
      </c>
      <c r="E32" s="54">
        <v>19475</v>
      </c>
      <c r="F32" s="54">
        <v>24797</v>
      </c>
      <c r="G32" s="55">
        <v>10950</v>
      </c>
      <c r="H32" s="57">
        <v>65660</v>
      </c>
      <c r="I32" s="57">
        <v>2417</v>
      </c>
      <c r="J32" s="57">
        <v>63243</v>
      </c>
      <c r="K32" s="57">
        <v>31668</v>
      </c>
      <c r="L32" s="57">
        <v>24904</v>
      </c>
      <c r="M32" s="58">
        <v>6671</v>
      </c>
    </row>
    <row r="33" spans="1:13" ht="15" customHeight="1">
      <c r="A33" s="169" t="s">
        <v>12</v>
      </c>
      <c r="B33" s="5">
        <f>B32/B32*100</f>
        <v>100</v>
      </c>
      <c r="C33" s="12">
        <f>C32/B32*100</f>
        <v>2.2134863295084286</v>
      </c>
      <c r="D33" s="12">
        <f>D32/B32*100</f>
        <v>97.78651367049157</v>
      </c>
      <c r="E33" s="12">
        <f>E32/D32*100</f>
        <v>35.26674151606244</v>
      </c>
      <c r="F33" s="12">
        <f>F32/D32*100</f>
        <v>44.90420484589475</v>
      </c>
      <c r="G33" s="13">
        <f>G32/D32*100</f>
        <v>19.829053638042808</v>
      </c>
      <c r="H33" s="14">
        <f>H32/H32*100</f>
        <v>100</v>
      </c>
      <c r="I33" s="15">
        <f>I32/H32*100</f>
        <v>3.681084374048127</v>
      </c>
      <c r="J33" s="15">
        <f>J32/H32*100</f>
        <v>96.31891562595187</v>
      </c>
      <c r="K33" s="15">
        <f>K32/J32*100</f>
        <v>50.073525923817655</v>
      </c>
      <c r="L33" s="15">
        <f>L32/J32*100</f>
        <v>39.37827111300856</v>
      </c>
      <c r="M33" s="16">
        <f>M32/J32*100</f>
        <v>10.54820296317379</v>
      </c>
    </row>
    <row r="34" spans="1:13" ht="15" customHeight="1">
      <c r="A34" s="169" t="s">
        <v>17</v>
      </c>
      <c r="B34" s="62">
        <f aca="true" t="shared" si="6" ref="B34:M34">+B32/B7</f>
        <v>1.280979925144607</v>
      </c>
      <c r="C34" s="63">
        <f t="shared" si="6"/>
        <v>0.07556979626382927</v>
      </c>
      <c r="D34" s="63">
        <f t="shared" si="6"/>
        <v>2.004864943363346</v>
      </c>
      <c r="E34" s="63">
        <f t="shared" si="6"/>
        <v>0.946721112245394</v>
      </c>
      <c r="F34" s="63">
        <f t="shared" si="6"/>
        <v>4.111590117725087</v>
      </c>
      <c r="G34" s="64">
        <f t="shared" si="6"/>
        <v>11.624203821656051</v>
      </c>
      <c r="H34" s="65">
        <f t="shared" si="6"/>
        <v>1.0449091314172954</v>
      </c>
      <c r="I34" s="65">
        <f t="shared" si="6"/>
        <v>0.10341434194762965</v>
      </c>
      <c r="J34" s="65">
        <f t="shared" si="6"/>
        <v>1.6024679470937009</v>
      </c>
      <c r="K34" s="65">
        <f t="shared" si="6"/>
        <v>0.9742800886044795</v>
      </c>
      <c r="L34" s="65">
        <f t="shared" si="6"/>
        <v>3.9022250078345344</v>
      </c>
      <c r="M34" s="66">
        <f t="shared" si="6"/>
        <v>11.501724137931035</v>
      </c>
    </row>
    <row r="35" spans="1:13" ht="13.5" customHeight="1">
      <c r="A35" s="27"/>
      <c r="B35" s="59"/>
      <c r="G35" s="60"/>
      <c r="H35" s="57"/>
      <c r="I35" s="57"/>
      <c r="J35" s="57"/>
      <c r="K35" s="57"/>
      <c r="L35" s="57"/>
      <c r="M35" s="58"/>
    </row>
    <row r="36" spans="1:13" ht="15" customHeight="1">
      <c r="A36" s="44" t="s">
        <v>81</v>
      </c>
      <c r="B36" s="53">
        <v>4142</v>
      </c>
      <c r="C36" s="54">
        <v>931</v>
      </c>
      <c r="D36" s="54">
        <v>3211</v>
      </c>
      <c r="E36" s="54">
        <v>1890</v>
      </c>
      <c r="F36" s="54">
        <v>1050</v>
      </c>
      <c r="G36" s="55">
        <v>271</v>
      </c>
      <c r="H36" s="57">
        <v>6150</v>
      </c>
      <c r="I36" s="57">
        <v>1659</v>
      </c>
      <c r="J36" s="57">
        <v>4491</v>
      </c>
      <c r="K36" s="57">
        <v>3181</v>
      </c>
      <c r="L36" s="57">
        <v>1147</v>
      </c>
      <c r="M36" s="58">
        <v>163</v>
      </c>
    </row>
    <row r="37" spans="1:13" ht="15" customHeight="1">
      <c r="A37" s="169" t="s">
        <v>12</v>
      </c>
      <c r="B37" s="5">
        <f>B36/B36*100</f>
        <v>100</v>
      </c>
      <c r="C37" s="12">
        <f>C36/B36*100</f>
        <v>22.477064220183486</v>
      </c>
      <c r="D37" s="12">
        <f>D36/B36*100</f>
        <v>77.52293577981652</v>
      </c>
      <c r="E37" s="12">
        <f>E36/D36*100</f>
        <v>58.860168171909066</v>
      </c>
      <c r="F37" s="12">
        <f>F36/D36*100</f>
        <v>32.700093428838365</v>
      </c>
      <c r="G37" s="13">
        <f>G36/D36*100</f>
        <v>8.439738399252569</v>
      </c>
      <c r="H37" s="14">
        <f>H36/H36*100</f>
        <v>100</v>
      </c>
      <c r="I37" s="15">
        <f>I36/H36*100</f>
        <v>26.975609756097562</v>
      </c>
      <c r="J37" s="15">
        <f>J36/H36*100</f>
        <v>73.02439024390243</v>
      </c>
      <c r="K37" s="15">
        <f>K36/J36*100</f>
        <v>70.83054998886662</v>
      </c>
      <c r="L37" s="15">
        <f>L36/J36*100</f>
        <v>25.539968826541976</v>
      </c>
      <c r="M37" s="16">
        <f>M36/J36*100</f>
        <v>3.629481184591405</v>
      </c>
    </row>
    <row r="38" spans="1:13" ht="15" customHeight="1">
      <c r="A38" s="169" t="s">
        <v>18</v>
      </c>
      <c r="B38" s="62">
        <f aca="true" t="shared" si="7" ref="B38:M38">+B36/B32*100</f>
        <v>7.334608301459131</v>
      </c>
      <c r="C38" s="63">
        <f t="shared" si="7"/>
        <v>74.48</v>
      </c>
      <c r="D38" s="63">
        <f t="shared" si="7"/>
        <v>5.814711528014197</v>
      </c>
      <c r="E38" s="63">
        <f t="shared" si="7"/>
        <v>9.70474967907574</v>
      </c>
      <c r="F38" s="63">
        <f t="shared" si="7"/>
        <v>4.234383191515103</v>
      </c>
      <c r="G38" s="64">
        <f t="shared" si="7"/>
        <v>2.4748858447488584</v>
      </c>
      <c r="H38" s="65">
        <f t="shared" si="7"/>
        <v>9.366433140420346</v>
      </c>
      <c r="I38" s="65">
        <f t="shared" si="7"/>
        <v>68.63880844021514</v>
      </c>
      <c r="J38" s="65">
        <f t="shared" si="7"/>
        <v>7.101181158389071</v>
      </c>
      <c r="K38" s="65">
        <f t="shared" si="7"/>
        <v>10.04484021725401</v>
      </c>
      <c r="L38" s="65">
        <f t="shared" si="7"/>
        <v>4.6056858336010285</v>
      </c>
      <c r="M38" s="66">
        <f t="shared" si="7"/>
        <v>2.443411782341478</v>
      </c>
    </row>
    <row r="39" spans="1:13" ht="15" customHeight="1">
      <c r="A39" s="169" t="s">
        <v>17</v>
      </c>
      <c r="B39" s="62">
        <f aca="true" t="shared" si="8" ref="B39:M39">+B36/B7</f>
        <v>0.09395485992968129</v>
      </c>
      <c r="C39" s="63">
        <f t="shared" si="8"/>
        <v>0.05628438425730004</v>
      </c>
      <c r="D39" s="63">
        <f t="shared" si="8"/>
        <v>0.11657711298286379</v>
      </c>
      <c r="E39" s="63">
        <f t="shared" si="8"/>
        <v>0.09187691410237714</v>
      </c>
      <c r="F39" s="63">
        <f t="shared" si="8"/>
        <v>0.1741004808489471</v>
      </c>
      <c r="G39" s="64">
        <f t="shared" si="8"/>
        <v>0.28768577494692144</v>
      </c>
      <c r="H39" s="65">
        <f t="shared" si="8"/>
        <v>0.09787071517234794</v>
      </c>
      <c r="I39" s="65">
        <f t="shared" si="8"/>
        <v>0.07098237206914257</v>
      </c>
      <c r="J39" s="65">
        <f t="shared" si="8"/>
        <v>0.11379415192824203</v>
      </c>
      <c r="K39" s="65">
        <f t="shared" si="8"/>
        <v>0.09786487816884076</v>
      </c>
      <c r="L39" s="65">
        <f t="shared" si="8"/>
        <v>0.17972422438107177</v>
      </c>
      <c r="M39" s="66">
        <f t="shared" si="8"/>
        <v>0.2810344827586207</v>
      </c>
    </row>
    <row r="40" spans="1:13" ht="13.5" customHeight="1">
      <c r="A40" s="31"/>
      <c r="B40" s="53"/>
      <c r="C40" s="54"/>
      <c r="D40" s="54"/>
      <c r="E40" s="54"/>
      <c r="F40" s="54"/>
      <c r="G40" s="55"/>
      <c r="H40" s="57"/>
      <c r="I40" s="57"/>
      <c r="J40" s="57"/>
      <c r="K40" s="57"/>
      <c r="L40" s="57"/>
      <c r="M40" s="58"/>
    </row>
    <row r="41" spans="1:13" ht="15" customHeight="1">
      <c r="A41" s="30" t="s">
        <v>59</v>
      </c>
      <c r="B41" s="53">
        <v>50304</v>
      </c>
      <c r="C41" s="54">
        <v>13</v>
      </c>
      <c r="D41" s="54">
        <v>50291</v>
      </c>
      <c r="E41" s="54">
        <v>16997</v>
      </c>
      <c r="F41" s="54">
        <v>23018</v>
      </c>
      <c r="G41" s="55">
        <v>10276</v>
      </c>
      <c r="H41" s="57">
        <v>55496</v>
      </c>
      <c r="I41" s="57">
        <v>5</v>
      </c>
      <c r="J41" s="57">
        <v>55491</v>
      </c>
      <c r="K41" s="57">
        <v>27173</v>
      </c>
      <c r="L41" s="57">
        <v>22352</v>
      </c>
      <c r="M41" s="58">
        <v>5966</v>
      </c>
    </row>
    <row r="42" spans="1:13" ht="15" customHeight="1">
      <c r="A42" s="169" t="s">
        <v>12</v>
      </c>
      <c r="B42" s="5">
        <f>B41/B41*100</f>
        <v>100</v>
      </c>
      <c r="C42" s="12">
        <f>C41/B41*100</f>
        <v>0.025842875318066155</v>
      </c>
      <c r="D42" s="12">
        <f>D41/B41*100</f>
        <v>99.97415712468194</v>
      </c>
      <c r="E42" s="12">
        <f>E41/D41*100</f>
        <v>33.79729971565489</v>
      </c>
      <c r="F42" s="12">
        <f>F41/D41*100</f>
        <v>45.76962080690382</v>
      </c>
      <c r="G42" s="13">
        <f>G41/D41*100</f>
        <v>20.43307947744129</v>
      </c>
      <c r="H42" s="14">
        <f>H41/H41*100</f>
        <v>100</v>
      </c>
      <c r="I42" s="15">
        <f>I41/H41*100</f>
        <v>0.009009658353755227</v>
      </c>
      <c r="J42" s="15">
        <f>J41/H41*100</f>
        <v>99.99099034164625</v>
      </c>
      <c r="K42" s="15">
        <f>K41/J41*100</f>
        <v>48.96830116595484</v>
      </c>
      <c r="L42" s="15">
        <f>L41/J41*100</f>
        <v>40.280405831576296</v>
      </c>
      <c r="M42" s="16">
        <f>M41/J41*100</f>
        <v>10.751293002468868</v>
      </c>
    </row>
    <row r="43" spans="1:13" ht="15" customHeight="1">
      <c r="A43" s="169" t="s">
        <v>16</v>
      </c>
      <c r="B43" s="62">
        <f aca="true" t="shared" si="9" ref="B43:M43">+B41/B32*100</f>
        <v>89.0777730556736</v>
      </c>
      <c r="C43" s="63">
        <f t="shared" si="9"/>
        <v>1.04</v>
      </c>
      <c r="D43" s="63">
        <f t="shared" si="9"/>
        <v>91.07058780920647</v>
      </c>
      <c r="E43" s="63">
        <f t="shared" si="9"/>
        <v>87.27599486521181</v>
      </c>
      <c r="F43" s="63">
        <f t="shared" si="9"/>
        <v>92.82574504980441</v>
      </c>
      <c r="G43" s="64">
        <f t="shared" si="9"/>
        <v>93.84474885844749</v>
      </c>
      <c r="H43" s="65">
        <f t="shared" si="9"/>
        <v>84.52025586353945</v>
      </c>
      <c r="I43" s="65">
        <f t="shared" si="9"/>
        <v>0.2068680182043856</v>
      </c>
      <c r="J43" s="65">
        <f t="shared" si="9"/>
        <v>87.74251695839855</v>
      </c>
      <c r="K43" s="65">
        <f t="shared" si="9"/>
        <v>85.8058608058608</v>
      </c>
      <c r="L43" s="65">
        <f t="shared" si="9"/>
        <v>89.75265017667844</v>
      </c>
      <c r="M43" s="66">
        <f t="shared" si="9"/>
        <v>89.43186928496478</v>
      </c>
    </row>
    <row r="44" spans="1:13" ht="15" customHeight="1" thickBot="1">
      <c r="A44" s="170" t="s">
        <v>17</v>
      </c>
      <c r="B44" s="71">
        <f aca="true" t="shared" si="10" ref="B44:M44">+B41/B7</f>
        <v>1.1410683906090506</v>
      </c>
      <c r="C44" s="72">
        <f t="shared" si="10"/>
        <v>0.0007859258811438244</v>
      </c>
      <c r="D44" s="72">
        <f t="shared" si="10"/>
        <v>1.8258422887017136</v>
      </c>
      <c r="E44" s="72">
        <f t="shared" si="10"/>
        <v>0.8262602693111663</v>
      </c>
      <c r="F44" s="72">
        <f t="shared" si="10"/>
        <v>3.8166141601724424</v>
      </c>
      <c r="G44" s="73">
        <f t="shared" si="10"/>
        <v>10.908704883227177</v>
      </c>
      <c r="H44" s="74">
        <f t="shared" si="10"/>
        <v>0.8831598714153855</v>
      </c>
      <c r="I44" s="74">
        <f t="shared" si="10"/>
        <v>0.00021393119972616805</v>
      </c>
      <c r="J44" s="74">
        <f t="shared" si="10"/>
        <v>1.4060457102315917</v>
      </c>
      <c r="K44" s="74">
        <f t="shared" si="10"/>
        <v>0.835989416687177</v>
      </c>
      <c r="L44" s="74">
        <f t="shared" si="10"/>
        <v>3.502350360388593</v>
      </c>
      <c r="M44" s="75">
        <f t="shared" si="10"/>
        <v>10.286206896551723</v>
      </c>
    </row>
    <row r="45" spans="1:13" ht="15" customHeight="1">
      <c r="A45" s="202" t="s">
        <v>61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</row>
    <row r="46" spans="1:13" ht="15" customHeight="1">
      <c r="A46" s="138" t="s">
        <v>19</v>
      </c>
      <c r="B46" s="76"/>
      <c r="C46" s="77"/>
      <c r="D46" s="54">
        <v>89716</v>
      </c>
      <c r="E46" s="54">
        <v>30683</v>
      </c>
      <c r="F46" s="54">
        <v>41192</v>
      </c>
      <c r="G46" s="55">
        <v>17841</v>
      </c>
      <c r="H46" s="79"/>
      <c r="I46" s="79"/>
      <c r="J46" s="57">
        <v>93097</v>
      </c>
      <c r="K46" s="57">
        <v>46467</v>
      </c>
      <c r="L46" s="57">
        <v>36627</v>
      </c>
      <c r="M46" s="58">
        <v>10002</v>
      </c>
    </row>
    <row r="47" spans="1:13" ht="15" customHeight="1">
      <c r="A47" s="174" t="s">
        <v>8</v>
      </c>
      <c r="B47" s="76"/>
      <c r="C47" s="77"/>
      <c r="D47" s="54">
        <f>+D46/$D$46*100</f>
        <v>100</v>
      </c>
      <c r="E47" s="63">
        <f>+E46/$D$46*100</f>
        <v>34.20014267243301</v>
      </c>
      <c r="F47" s="63">
        <f>+F46/$D$46*100</f>
        <v>45.91377234829908</v>
      </c>
      <c r="G47" s="64">
        <f>+G46/$D$46*100</f>
        <v>19.886084979267913</v>
      </c>
      <c r="H47" s="79"/>
      <c r="I47" s="79"/>
      <c r="J47" s="57">
        <v>100</v>
      </c>
      <c r="K47" s="57">
        <v>56.09</v>
      </c>
      <c r="L47" s="57">
        <v>36.34</v>
      </c>
      <c r="M47" s="58">
        <v>7.57</v>
      </c>
    </row>
    <row r="48" spans="1:13" ht="13.5" customHeight="1">
      <c r="A48" s="136"/>
      <c r="B48" s="80"/>
      <c r="C48" s="81"/>
      <c r="D48" s="54"/>
      <c r="E48" s="54"/>
      <c r="F48" s="54"/>
      <c r="G48" s="55"/>
      <c r="H48" s="57"/>
      <c r="I48" s="57"/>
      <c r="J48" s="57"/>
      <c r="K48" s="57"/>
      <c r="L48" s="57"/>
      <c r="M48" s="58"/>
    </row>
    <row r="49" spans="1:13" ht="15" customHeight="1">
      <c r="A49" s="138" t="s">
        <v>77</v>
      </c>
      <c r="B49" s="82"/>
      <c r="C49" s="83"/>
      <c r="D49" s="159">
        <v>185.7</v>
      </c>
      <c r="E49" s="159">
        <v>188.6</v>
      </c>
      <c r="F49" s="159">
        <v>185.6</v>
      </c>
      <c r="G49" s="160">
        <v>181.3</v>
      </c>
      <c r="H49" s="162"/>
      <c r="I49" s="162"/>
      <c r="J49" s="163">
        <v>172.43</v>
      </c>
      <c r="K49" s="163">
        <v>175.68</v>
      </c>
      <c r="L49" s="163">
        <v>168.54</v>
      </c>
      <c r="M49" s="164">
        <v>172.1</v>
      </c>
    </row>
    <row r="50" spans="1:13" ht="13.5" customHeight="1">
      <c r="A50" s="139"/>
      <c r="B50" s="80"/>
      <c r="C50" s="81"/>
      <c r="G50" s="60"/>
      <c r="H50" s="57"/>
      <c r="I50" s="57"/>
      <c r="J50" s="57"/>
      <c r="K50" s="57"/>
      <c r="L50" s="57"/>
      <c r="M50" s="58"/>
    </row>
    <row r="51" spans="1:13" ht="15" customHeight="1">
      <c r="A51" s="138" t="s">
        <v>20</v>
      </c>
      <c r="B51" s="53"/>
      <c r="C51" s="54"/>
      <c r="D51" s="54"/>
      <c r="E51" s="54"/>
      <c r="F51" s="54"/>
      <c r="G51" s="55"/>
      <c r="H51" s="57"/>
      <c r="I51" s="57"/>
      <c r="J51" s="57"/>
      <c r="K51" s="57"/>
      <c r="L51" s="57"/>
      <c r="M51" s="58"/>
    </row>
    <row r="52" spans="1:13" ht="15" customHeight="1">
      <c r="A52" s="174" t="s">
        <v>21</v>
      </c>
      <c r="B52" s="76"/>
      <c r="C52" s="77"/>
      <c r="D52" s="54">
        <v>18827</v>
      </c>
      <c r="E52" s="54">
        <v>12948</v>
      </c>
      <c r="F52" s="54">
        <v>5072</v>
      </c>
      <c r="G52" s="55">
        <v>807</v>
      </c>
      <c r="H52" s="79"/>
      <c r="I52" s="79"/>
      <c r="J52" s="57">
        <v>29899</v>
      </c>
      <c r="K52" s="57">
        <v>24219</v>
      </c>
      <c r="L52" s="57">
        <v>5208</v>
      </c>
      <c r="M52" s="58">
        <v>472</v>
      </c>
    </row>
    <row r="53" spans="1:13" ht="15" customHeight="1">
      <c r="A53" s="174" t="s">
        <v>22</v>
      </c>
      <c r="B53" s="76"/>
      <c r="C53" s="77"/>
      <c r="D53" s="63">
        <f>+D52/D7*100</f>
        <v>68.35245425501016</v>
      </c>
      <c r="E53" s="63">
        <f>+E52/E7*100</f>
        <v>62.942977978707894</v>
      </c>
      <c r="F53" s="63">
        <f>+F52/F7*100</f>
        <v>84.0988227491295</v>
      </c>
      <c r="G53" s="64">
        <f>+G52/G7*100</f>
        <v>85.6687898089172</v>
      </c>
      <c r="H53" s="79"/>
      <c r="I53" s="79"/>
      <c r="J53" s="65">
        <f>+J52/J7*100</f>
        <v>75.75888106218011</v>
      </c>
      <c r="K53" s="65">
        <f>+K52/K7*100</f>
        <v>74.51082943637705</v>
      </c>
      <c r="L53" s="65">
        <f>+L52/L7*100</f>
        <v>81.6045126919461</v>
      </c>
      <c r="M53" s="66">
        <f>+M52/M7*100</f>
        <v>81.37931034482759</v>
      </c>
    </row>
    <row r="54" spans="1:13" ht="15" customHeight="1">
      <c r="A54" s="174" t="s">
        <v>23</v>
      </c>
      <c r="B54" s="76"/>
      <c r="C54" s="77"/>
      <c r="D54" s="54">
        <v>22087</v>
      </c>
      <c r="E54" s="54">
        <v>7715</v>
      </c>
      <c r="F54" s="54">
        <v>10086</v>
      </c>
      <c r="G54" s="55">
        <v>4286</v>
      </c>
      <c r="H54" s="79"/>
      <c r="I54" s="79"/>
      <c r="J54" s="57">
        <v>36079</v>
      </c>
      <c r="K54" s="57">
        <v>17815</v>
      </c>
      <c r="L54" s="57">
        <v>14178</v>
      </c>
      <c r="M54" s="58">
        <v>4086</v>
      </c>
    </row>
    <row r="55" spans="1:13" ht="15" customHeight="1">
      <c r="A55" s="174" t="s">
        <v>24</v>
      </c>
      <c r="B55" s="76"/>
      <c r="C55" s="77"/>
      <c r="D55" s="63">
        <f>+D54/D41*100</f>
        <v>43.918394941440816</v>
      </c>
      <c r="E55" s="63">
        <f>+E54/E41*100</f>
        <v>45.39036300523622</v>
      </c>
      <c r="F55" s="63">
        <f>+F54/F41*100</f>
        <v>43.817881657833</v>
      </c>
      <c r="G55" s="64">
        <f>+G54/G41*100</f>
        <v>41.708836123005064</v>
      </c>
      <c r="H55" s="79"/>
      <c r="I55" s="79"/>
      <c r="J55" s="65">
        <f>+J54/J41*100</f>
        <v>65.01775062622768</v>
      </c>
      <c r="K55" s="65">
        <f>+K54/K41*100</f>
        <v>65.5614028631362</v>
      </c>
      <c r="L55" s="65">
        <f>+L54/L41*100</f>
        <v>63.43056549749463</v>
      </c>
      <c r="M55" s="66">
        <f>+M54/M41*100</f>
        <v>68.48809922896413</v>
      </c>
    </row>
    <row r="56" spans="1:13" ht="13.5" customHeight="1">
      <c r="A56" s="136"/>
      <c r="B56" s="80"/>
      <c r="C56" s="81"/>
      <c r="D56" s="63"/>
      <c r="E56" s="63"/>
      <c r="F56" s="63"/>
      <c r="G56" s="64"/>
      <c r="H56" s="57"/>
      <c r="I56" s="57"/>
      <c r="J56" s="57"/>
      <c r="K56" s="57"/>
      <c r="L56" s="57"/>
      <c r="M56" s="58"/>
    </row>
    <row r="57" spans="1:13" ht="15" customHeight="1">
      <c r="A57" s="138" t="s">
        <v>80</v>
      </c>
      <c r="B57" s="59"/>
      <c r="G57" s="60"/>
      <c r="H57" s="57"/>
      <c r="I57" s="57"/>
      <c r="J57" s="57"/>
      <c r="K57" s="57"/>
      <c r="L57" s="57"/>
      <c r="M57" s="58"/>
    </row>
    <row r="58" spans="1:13" ht="15" customHeight="1">
      <c r="A58" s="140" t="s">
        <v>36</v>
      </c>
      <c r="B58" s="59"/>
      <c r="G58" s="60"/>
      <c r="H58" s="57"/>
      <c r="I58" s="57"/>
      <c r="J58" s="57"/>
      <c r="K58" s="57"/>
      <c r="L58" s="57"/>
      <c r="M58" s="58"/>
    </row>
    <row r="59" spans="1:13" ht="15" customHeight="1">
      <c r="A59" s="174" t="s">
        <v>21</v>
      </c>
      <c r="B59" s="53">
        <v>15623</v>
      </c>
      <c r="C59" s="54">
        <v>1826</v>
      </c>
      <c r="D59" s="54">
        <v>13797</v>
      </c>
      <c r="E59" s="54">
        <v>8353</v>
      </c>
      <c r="F59" s="54">
        <v>4633</v>
      </c>
      <c r="G59" s="55">
        <v>811</v>
      </c>
      <c r="H59" s="57">
        <v>21649</v>
      </c>
      <c r="I59" s="57">
        <v>4209</v>
      </c>
      <c r="J59" s="57">
        <v>17440</v>
      </c>
      <c r="K59" s="57">
        <v>13159</v>
      </c>
      <c r="L59" s="57">
        <v>3871</v>
      </c>
      <c r="M59" s="58">
        <v>410</v>
      </c>
    </row>
    <row r="60" spans="1:13" ht="15" customHeight="1">
      <c r="A60" s="174" t="s">
        <v>10</v>
      </c>
      <c r="B60" s="62">
        <f aca="true" t="shared" si="11" ref="B60:M60">+B59/B7*100</f>
        <v>35.438357718044685</v>
      </c>
      <c r="C60" s="63">
        <f t="shared" si="11"/>
        <v>11.039235838220181</v>
      </c>
      <c r="D60" s="63">
        <f t="shared" si="11"/>
        <v>50.09076386871914</v>
      </c>
      <c r="E60" s="63">
        <f t="shared" si="11"/>
        <v>40.6057070633416</v>
      </c>
      <c r="F60" s="63">
        <f t="shared" si="11"/>
        <v>76.81976454982589</v>
      </c>
      <c r="G60" s="64">
        <f t="shared" si="11"/>
        <v>86.09341825902335</v>
      </c>
      <c r="H60" s="65">
        <f t="shared" si="11"/>
        <v>34.452083134409115</v>
      </c>
      <c r="I60" s="65">
        <f t="shared" si="11"/>
        <v>18.00872839294883</v>
      </c>
      <c r="J60" s="65">
        <f t="shared" si="11"/>
        <v>44.18993564080475</v>
      </c>
      <c r="K60" s="65">
        <f t="shared" si="11"/>
        <v>40.48424809254246</v>
      </c>
      <c r="L60" s="65">
        <f t="shared" si="11"/>
        <v>60.65496709495456</v>
      </c>
      <c r="M60" s="66">
        <f t="shared" si="11"/>
        <v>70.6896551724138</v>
      </c>
    </row>
    <row r="61" spans="1:13" ht="15" customHeight="1">
      <c r="A61" s="174" t="s">
        <v>25</v>
      </c>
      <c r="B61" s="53">
        <v>41618</v>
      </c>
      <c r="C61" s="54">
        <v>3225</v>
      </c>
      <c r="D61" s="54">
        <v>38393</v>
      </c>
      <c r="E61" s="54">
        <v>19076</v>
      </c>
      <c r="F61" s="54">
        <v>14961</v>
      </c>
      <c r="G61" s="55">
        <v>4356</v>
      </c>
      <c r="H61" s="57">
        <v>44968</v>
      </c>
      <c r="I61" s="57">
        <v>7058</v>
      </c>
      <c r="J61" s="57">
        <v>37910</v>
      </c>
      <c r="K61" s="57">
        <v>25798</v>
      </c>
      <c r="L61" s="57">
        <v>10514</v>
      </c>
      <c r="M61" s="58">
        <v>1598</v>
      </c>
    </row>
    <row r="62" spans="1:13" ht="15" customHeight="1">
      <c r="A62" s="174" t="s">
        <v>8</v>
      </c>
      <c r="B62" s="5">
        <f>B61/B61*100</f>
        <v>100</v>
      </c>
      <c r="C62" s="12">
        <f>C61/B61*100</f>
        <v>7.749050891441203</v>
      </c>
      <c r="D62" s="12">
        <f>D61/B61*100</f>
        <v>92.2509491085588</v>
      </c>
      <c r="E62" s="12">
        <f>E61/D61*100</f>
        <v>49.68614070273227</v>
      </c>
      <c r="F62" s="12">
        <f>F61/D61*100</f>
        <v>38.96804104914958</v>
      </c>
      <c r="G62" s="13">
        <f>G61/D61*100</f>
        <v>11.345818248118146</v>
      </c>
      <c r="H62" s="14">
        <f>H61/H61*100</f>
        <v>100</v>
      </c>
      <c r="I62" s="15">
        <f>I61/H61*100</f>
        <v>15.695605764098916</v>
      </c>
      <c r="J62" s="15">
        <f>J61/H61*100</f>
        <v>84.30439423590109</v>
      </c>
      <c r="K62" s="15">
        <f>K61/J61*100</f>
        <v>68.0506462674756</v>
      </c>
      <c r="L62" s="15">
        <f>L61/J61*100</f>
        <v>27.734107095753103</v>
      </c>
      <c r="M62" s="16">
        <f>M61/J61*100</f>
        <v>4.2152466367713</v>
      </c>
    </row>
    <row r="63" spans="1:13" ht="15" customHeight="1">
      <c r="A63" s="174" t="s">
        <v>26</v>
      </c>
      <c r="B63" s="62">
        <f aca="true" t="shared" si="12" ref="B63:M63">+B61/B7</f>
        <v>0.9440399228762618</v>
      </c>
      <c r="C63" s="63">
        <f t="shared" si="12"/>
        <v>0.19497007436067954</v>
      </c>
      <c r="D63" s="63">
        <f t="shared" si="12"/>
        <v>1.3938788846935812</v>
      </c>
      <c r="E63" s="63">
        <f t="shared" si="12"/>
        <v>0.927324874823781</v>
      </c>
      <c r="F63" s="63">
        <f t="shared" si="12"/>
        <v>2.480683137124855</v>
      </c>
      <c r="G63" s="64">
        <f t="shared" si="12"/>
        <v>4.624203821656051</v>
      </c>
      <c r="H63" s="65">
        <f t="shared" si="12"/>
        <v>0.7156179381902671</v>
      </c>
      <c r="I63" s="65">
        <f t="shared" si="12"/>
        <v>0.3019852815334588</v>
      </c>
      <c r="J63" s="65">
        <f t="shared" si="12"/>
        <v>0.9605736583388232</v>
      </c>
      <c r="K63" s="65">
        <f t="shared" si="12"/>
        <v>0.7936869308392813</v>
      </c>
      <c r="L63" s="65">
        <f t="shared" si="12"/>
        <v>1.6474459417110623</v>
      </c>
      <c r="M63" s="66">
        <f t="shared" si="12"/>
        <v>2.7551724137931033</v>
      </c>
    </row>
    <row r="64" spans="1:13" ht="6" customHeight="1">
      <c r="A64" s="136"/>
      <c r="B64" s="62"/>
      <c r="C64" s="63"/>
      <c r="D64" s="63"/>
      <c r="E64" s="63"/>
      <c r="F64" s="63"/>
      <c r="G64" s="64"/>
      <c r="H64" s="65"/>
      <c r="I64" s="65"/>
      <c r="J64" s="65"/>
      <c r="K64" s="65"/>
      <c r="L64" s="65"/>
      <c r="M64" s="66"/>
    </row>
    <row r="65" spans="1:13" ht="15" customHeight="1">
      <c r="A65" s="137" t="s">
        <v>27</v>
      </c>
      <c r="B65" s="59"/>
      <c r="G65" s="60"/>
      <c r="H65" s="57"/>
      <c r="I65" s="57"/>
      <c r="J65" s="57"/>
      <c r="K65" s="57"/>
      <c r="L65" s="57"/>
      <c r="M65" s="58"/>
    </row>
    <row r="66" spans="1:13" ht="15" customHeight="1">
      <c r="A66" s="174" t="s">
        <v>28</v>
      </c>
      <c r="B66" s="53">
        <v>17541</v>
      </c>
      <c r="C66" s="54">
        <v>4975</v>
      </c>
      <c r="D66" s="54">
        <v>12566</v>
      </c>
      <c r="E66" s="54">
        <v>8891</v>
      </c>
      <c r="F66" s="54">
        <v>3108</v>
      </c>
      <c r="G66" s="55">
        <v>567</v>
      </c>
      <c r="H66" s="57">
        <v>25963</v>
      </c>
      <c r="I66" s="57">
        <v>6656</v>
      </c>
      <c r="J66" s="57">
        <v>19307</v>
      </c>
      <c r="K66" s="57">
        <v>15579</v>
      </c>
      <c r="L66" s="57">
        <v>3396</v>
      </c>
      <c r="M66" s="58">
        <v>332</v>
      </c>
    </row>
    <row r="67" spans="1:13" ht="15" customHeight="1">
      <c r="A67" s="174" t="s">
        <v>10</v>
      </c>
      <c r="B67" s="62">
        <f aca="true" t="shared" si="13" ref="B67:M67">+B66/B7*100</f>
        <v>39.789043892480436</v>
      </c>
      <c r="C67" s="63">
        <f t="shared" si="13"/>
        <v>30.07677891300405</v>
      </c>
      <c r="D67" s="63">
        <f t="shared" si="13"/>
        <v>45.62155097298867</v>
      </c>
      <c r="E67" s="63">
        <f t="shared" si="13"/>
        <v>43.2210393272082</v>
      </c>
      <c r="F67" s="63">
        <f t="shared" si="13"/>
        <v>51.533742331288344</v>
      </c>
      <c r="G67" s="64">
        <f t="shared" si="13"/>
        <v>60.19108280254777</v>
      </c>
      <c r="H67" s="65">
        <f t="shared" si="13"/>
        <v>41.31735574015723</v>
      </c>
      <c r="I67" s="65">
        <f t="shared" si="13"/>
        <v>28.478521307547496</v>
      </c>
      <c r="J67" s="65">
        <f t="shared" si="13"/>
        <v>48.92058987482897</v>
      </c>
      <c r="K67" s="65">
        <f t="shared" si="13"/>
        <v>47.929485601772086</v>
      </c>
      <c r="L67" s="65">
        <f t="shared" si="13"/>
        <v>53.21215919774366</v>
      </c>
      <c r="M67" s="66">
        <f t="shared" si="13"/>
        <v>57.24137931034483</v>
      </c>
    </row>
    <row r="68" spans="1:13" ht="15" customHeight="1">
      <c r="A68" s="174" t="s">
        <v>29</v>
      </c>
      <c r="B68" s="53">
        <v>45534</v>
      </c>
      <c r="C68" s="54">
        <v>11104</v>
      </c>
      <c r="D68" s="54">
        <v>34430</v>
      </c>
      <c r="E68" s="54">
        <v>22734</v>
      </c>
      <c r="F68" s="54">
        <v>9413</v>
      </c>
      <c r="G68" s="55">
        <v>2283</v>
      </c>
      <c r="H68" s="57">
        <v>76931</v>
      </c>
      <c r="I68" s="57">
        <v>17949</v>
      </c>
      <c r="J68" s="57">
        <v>58982</v>
      </c>
      <c r="K68" s="57">
        <v>46347</v>
      </c>
      <c r="L68" s="57">
        <v>11364</v>
      </c>
      <c r="M68" s="58">
        <v>1271</v>
      </c>
    </row>
    <row r="69" spans="1:13" ht="15" customHeight="1">
      <c r="A69" s="174" t="s">
        <v>12</v>
      </c>
      <c r="B69" s="5">
        <f>B68/B68*100</f>
        <v>100</v>
      </c>
      <c r="C69" s="12">
        <f>C68/B68*100</f>
        <v>24.386172969649053</v>
      </c>
      <c r="D69" s="12">
        <f>D68/B68*100</f>
        <v>75.61382703035095</v>
      </c>
      <c r="E69" s="12">
        <f>E68/D68*100</f>
        <v>66.02962532674994</v>
      </c>
      <c r="F69" s="12">
        <f>F68/D68*100</f>
        <v>27.339529480104556</v>
      </c>
      <c r="G69" s="13">
        <f>G68/D68*100</f>
        <v>6.630845193145513</v>
      </c>
      <c r="H69" s="14">
        <f>H68/H68*100</f>
        <v>100</v>
      </c>
      <c r="I69" s="15">
        <f>I68/H68*100</f>
        <v>23.331296876421728</v>
      </c>
      <c r="J69" s="15">
        <f>J68/H68*100</f>
        <v>76.66870312357827</v>
      </c>
      <c r="K69" s="15">
        <f>K68/J68*100</f>
        <v>78.57821030144791</v>
      </c>
      <c r="L69" s="15">
        <f>L68/J68*100</f>
        <v>19.26689498491065</v>
      </c>
      <c r="M69" s="16">
        <f>M68/J68*100</f>
        <v>2.15489471364145</v>
      </c>
    </row>
    <row r="70" spans="1:13" ht="15" customHeight="1">
      <c r="A70" s="174" t="s">
        <v>37</v>
      </c>
      <c r="B70" s="62">
        <f aca="true" t="shared" si="14" ref="B70:M70">+B68/B7</f>
        <v>1.0328683225586934</v>
      </c>
      <c r="C70" s="63">
        <f t="shared" si="14"/>
        <v>0.6713016141708482</v>
      </c>
      <c r="D70" s="63">
        <f t="shared" si="14"/>
        <v>1.25</v>
      </c>
      <c r="E70" s="63">
        <f t="shared" si="14"/>
        <v>1.105148023917165</v>
      </c>
      <c r="F70" s="63">
        <f t="shared" si="14"/>
        <v>1.5607693583153706</v>
      </c>
      <c r="G70" s="64">
        <f t="shared" si="14"/>
        <v>2.4235668789808917</v>
      </c>
      <c r="H70" s="65">
        <f t="shared" si="14"/>
        <v>1.2242751201502275</v>
      </c>
      <c r="I70" s="65">
        <f t="shared" si="14"/>
        <v>0.7679702207769982</v>
      </c>
      <c r="J70" s="65">
        <f t="shared" si="14"/>
        <v>1.4945015963107484</v>
      </c>
      <c r="K70" s="65">
        <f t="shared" si="14"/>
        <v>1.4258860447944868</v>
      </c>
      <c r="L70" s="65">
        <f t="shared" si="14"/>
        <v>1.7806330303979943</v>
      </c>
      <c r="M70" s="66">
        <f t="shared" si="14"/>
        <v>2.1913793103448276</v>
      </c>
    </row>
    <row r="71" spans="1:13" ht="9" customHeight="1">
      <c r="A71" s="136"/>
      <c r="B71" s="62"/>
      <c r="C71" s="63"/>
      <c r="D71" s="63"/>
      <c r="E71" s="63"/>
      <c r="F71" s="63"/>
      <c r="G71" s="64"/>
      <c r="H71" s="65"/>
      <c r="I71" s="65"/>
      <c r="J71" s="65"/>
      <c r="K71" s="65"/>
      <c r="L71" s="65"/>
      <c r="M71" s="66"/>
    </row>
    <row r="72" spans="1:13" ht="15" customHeight="1">
      <c r="A72" s="137" t="s">
        <v>30</v>
      </c>
      <c r="B72" s="59"/>
      <c r="G72" s="60"/>
      <c r="H72" s="57"/>
      <c r="I72" s="57"/>
      <c r="J72" s="57"/>
      <c r="K72" s="57"/>
      <c r="L72" s="57"/>
      <c r="M72" s="58"/>
    </row>
    <row r="73" spans="1:13" ht="15" customHeight="1">
      <c r="A73" s="174" t="s">
        <v>28</v>
      </c>
      <c r="B73" s="53">
        <v>33250</v>
      </c>
      <c r="C73" s="54">
        <v>19608</v>
      </c>
      <c r="D73" s="54">
        <v>22958</v>
      </c>
      <c r="E73" s="54">
        <v>16657</v>
      </c>
      <c r="F73" s="54">
        <v>5439</v>
      </c>
      <c r="G73" s="55">
        <v>862</v>
      </c>
      <c r="H73" s="57">
        <v>35270</v>
      </c>
      <c r="I73" s="57">
        <v>9661</v>
      </c>
      <c r="J73" s="57">
        <v>25609</v>
      </c>
      <c r="K73" s="57">
        <v>20601</v>
      </c>
      <c r="L73" s="57">
        <v>4564</v>
      </c>
      <c r="M73" s="58">
        <v>444</v>
      </c>
    </row>
    <row r="74" spans="1:13" ht="15" customHeight="1">
      <c r="A74" s="174" t="s">
        <v>31</v>
      </c>
      <c r="B74" s="62">
        <f aca="true" t="shared" si="15" ref="B74:M74">+B73/B7*100</f>
        <v>75.42247930134967</v>
      </c>
      <c r="C74" s="63">
        <f t="shared" si="15"/>
        <v>118.54180521129317</v>
      </c>
      <c r="D74" s="63">
        <f t="shared" si="15"/>
        <v>83.3502759221609</v>
      </c>
      <c r="E74" s="63">
        <f t="shared" si="15"/>
        <v>80.97321471975111</v>
      </c>
      <c r="F74" s="63">
        <f t="shared" si="15"/>
        <v>90.1840490797546</v>
      </c>
      <c r="G74" s="64">
        <f t="shared" si="15"/>
        <v>91.50743099787687</v>
      </c>
      <c r="H74" s="65">
        <f t="shared" si="15"/>
        <v>56.128457302905886</v>
      </c>
      <c r="I74" s="65">
        <f t="shared" si="15"/>
        <v>41.33578641109019</v>
      </c>
      <c r="J74" s="65">
        <f t="shared" si="15"/>
        <v>64.8887650129225</v>
      </c>
      <c r="K74" s="65">
        <f t="shared" si="15"/>
        <v>63.379891705636226</v>
      </c>
      <c r="L74" s="65">
        <f t="shared" si="15"/>
        <v>71.51363209025384</v>
      </c>
      <c r="M74" s="66">
        <f t="shared" si="15"/>
        <v>76.55172413793103</v>
      </c>
    </row>
    <row r="75" spans="1:13" ht="15" customHeight="1">
      <c r="A75" s="174" t="s">
        <v>42</v>
      </c>
      <c r="B75" s="53">
        <v>221344</v>
      </c>
      <c r="C75" s="54">
        <v>56064</v>
      </c>
      <c r="D75" s="54">
        <v>165280</v>
      </c>
      <c r="E75" s="54">
        <v>105124</v>
      </c>
      <c r="F75" s="54">
        <v>49197</v>
      </c>
      <c r="G75" s="55">
        <v>10959</v>
      </c>
      <c r="H75" s="57">
        <v>247848</v>
      </c>
      <c r="I75" s="57">
        <v>58350</v>
      </c>
      <c r="J75" s="57">
        <v>189498</v>
      </c>
      <c r="K75" s="57">
        <v>145910</v>
      </c>
      <c r="L75" s="57">
        <v>38657</v>
      </c>
      <c r="M75" s="58">
        <v>4931</v>
      </c>
    </row>
    <row r="76" spans="1:13" ht="15" customHeight="1">
      <c r="A76" s="174" t="s">
        <v>8</v>
      </c>
      <c r="B76" s="5">
        <f>B75/B75*100</f>
        <v>100</v>
      </c>
      <c r="C76" s="12">
        <f>C75/B75*100</f>
        <v>25.328899812057248</v>
      </c>
      <c r="D76" s="12">
        <f>D75/B75*100</f>
        <v>74.67110018794276</v>
      </c>
      <c r="E76" s="12">
        <f>E75/D75*100</f>
        <v>63.603581800580834</v>
      </c>
      <c r="F76" s="12">
        <f>F75/D75*100</f>
        <v>29.765851887705715</v>
      </c>
      <c r="G76" s="13">
        <f>G75/D75*100</f>
        <v>6.630566311713455</v>
      </c>
      <c r="H76" s="14">
        <f>H75/H75*100</f>
        <v>100</v>
      </c>
      <c r="I76" s="15">
        <f>I75/H75*100</f>
        <v>23.54265517575288</v>
      </c>
      <c r="J76" s="15">
        <f>J75/H75*100</f>
        <v>76.45734482424712</v>
      </c>
      <c r="K76" s="15">
        <f>K75/J75*100</f>
        <v>76.99817412320974</v>
      </c>
      <c r="L76" s="15">
        <f>L75/J75*100</f>
        <v>20.399687595647446</v>
      </c>
      <c r="M76" s="16">
        <f>M75/J75*100</f>
        <v>2.602138281142809</v>
      </c>
    </row>
    <row r="77" spans="1:13" ht="21" customHeight="1">
      <c r="A77" s="174" t="s">
        <v>38</v>
      </c>
      <c r="B77" s="62">
        <f aca="true" t="shared" si="16" ref="B77:M77">+B75/B7</f>
        <v>5.0208460927753205</v>
      </c>
      <c r="C77" s="63">
        <f t="shared" si="16"/>
        <v>3.3893960461882595</v>
      </c>
      <c r="D77" s="63">
        <f t="shared" si="16"/>
        <v>6.000580888759803</v>
      </c>
      <c r="E77" s="63">
        <f t="shared" si="16"/>
        <v>5.110300909046717</v>
      </c>
      <c r="F77" s="63">
        <f t="shared" si="16"/>
        <v>8.157353672691096</v>
      </c>
      <c r="G77" s="64">
        <f t="shared" si="16"/>
        <v>11.63375796178344</v>
      </c>
      <c r="H77" s="65">
        <f t="shared" si="16"/>
        <v>3.9442375632579014</v>
      </c>
      <c r="I77" s="65">
        <f t="shared" si="16"/>
        <v>2.496577100804381</v>
      </c>
      <c r="J77" s="65">
        <f t="shared" si="16"/>
        <v>4.801550701869964</v>
      </c>
      <c r="K77" s="65">
        <f t="shared" si="16"/>
        <v>4.488985970957421</v>
      </c>
      <c r="L77" s="65">
        <f t="shared" si="16"/>
        <v>6.057192102789094</v>
      </c>
      <c r="M77" s="66">
        <f t="shared" si="16"/>
        <v>8.501724137931035</v>
      </c>
    </row>
    <row r="78" spans="1:13" ht="15" customHeight="1">
      <c r="A78" s="137" t="s">
        <v>78</v>
      </c>
      <c r="B78" s="53"/>
      <c r="C78" s="54"/>
      <c r="D78" s="54"/>
      <c r="E78" s="54"/>
      <c r="F78" s="54"/>
      <c r="G78" s="55"/>
      <c r="H78" s="57"/>
      <c r="I78" s="57"/>
      <c r="J78" s="57"/>
      <c r="K78" s="57"/>
      <c r="L78" s="57"/>
      <c r="M78" s="58"/>
    </row>
    <row r="79" spans="1:13" ht="15" customHeight="1">
      <c r="A79" s="174" t="s">
        <v>28</v>
      </c>
      <c r="B79" s="53">
        <v>11064</v>
      </c>
      <c r="C79" s="54">
        <v>3054</v>
      </c>
      <c r="D79" s="54">
        <v>8010</v>
      </c>
      <c r="E79" s="54">
        <v>5424</v>
      </c>
      <c r="F79" s="54">
        <v>2186</v>
      </c>
      <c r="G79" s="55">
        <v>400</v>
      </c>
      <c r="H79" s="57">
        <v>12360</v>
      </c>
      <c r="I79" s="57">
        <v>2976</v>
      </c>
      <c r="J79" s="57">
        <v>9384</v>
      </c>
      <c r="K79" s="57">
        <v>7093</v>
      </c>
      <c r="L79" s="57">
        <v>2045</v>
      </c>
      <c r="M79" s="58">
        <v>246</v>
      </c>
    </row>
    <row r="80" spans="1:13" ht="15" customHeight="1">
      <c r="A80" s="174" t="s">
        <v>31</v>
      </c>
      <c r="B80" s="62">
        <f aca="true" t="shared" si="17" ref="B80:M80">+B79/B7*100</f>
        <v>25.096971759101734</v>
      </c>
      <c r="C80" s="63">
        <f t="shared" si="17"/>
        <v>18.46321262317877</v>
      </c>
      <c r="D80" s="63">
        <f t="shared" si="17"/>
        <v>29.08074353761255</v>
      </c>
      <c r="E80" s="63">
        <f t="shared" si="17"/>
        <v>26.367215983666327</v>
      </c>
      <c r="F80" s="63">
        <f t="shared" si="17"/>
        <v>36.24606201293318</v>
      </c>
      <c r="G80" s="64">
        <f t="shared" si="17"/>
        <v>42.462845010615716</v>
      </c>
      <c r="H80" s="65">
        <f t="shared" si="17"/>
        <v>19.669626659027976</v>
      </c>
      <c r="I80" s="65">
        <f t="shared" si="17"/>
        <v>12.733185007701522</v>
      </c>
      <c r="J80" s="65">
        <f t="shared" si="17"/>
        <v>23.777428672781635</v>
      </c>
      <c r="K80" s="65">
        <f t="shared" si="17"/>
        <v>21.82192960866355</v>
      </c>
      <c r="L80" s="65">
        <f t="shared" si="17"/>
        <v>32.043246631150105</v>
      </c>
      <c r="M80" s="66">
        <f t="shared" si="17"/>
        <v>42.41379310344828</v>
      </c>
    </row>
    <row r="81" spans="1:13" ht="15" customHeight="1">
      <c r="A81" s="174" t="s">
        <v>32</v>
      </c>
      <c r="B81" s="53">
        <v>48900</v>
      </c>
      <c r="C81" s="54">
        <v>11698</v>
      </c>
      <c r="D81" s="54">
        <v>37202</v>
      </c>
      <c r="E81" s="54">
        <v>24105</v>
      </c>
      <c r="F81" s="54">
        <v>10708</v>
      </c>
      <c r="G81" s="55">
        <v>2389</v>
      </c>
      <c r="H81" s="57">
        <v>71184</v>
      </c>
      <c r="I81" s="57">
        <v>16101</v>
      </c>
      <c r="J81" s="57">
        <v>55083</v>
      </c>
      <c r="K81" s="57">
        <v>39678</v>
      </c>
      <c r="L81" s="57">
        <v>13380</v>
      </c>
      <c r="M81" s="58">
        <v>2025</v>
      </c>
    </row>
    <row r="82" spans="1:13" ht="15" customHeight="1">
      <c r="A82" s="174" t="s">
        <v>8</v>
      </c>
      <c r="B82" s="5">
        <f>B81/B81*100</f>
        <v>100</v>
      </c>
      <c r="C82" s="12">
        <f>C81/B81*100</f>
        <v>23.922290388548056</v>
      </c>
      <c r="D82" s="12">
        <f>D81/B81*100</f>
        <v>76.07770961145194</v>
      </c>
      <c r="E82" s="12">
        <f>E81/D81*100</f>
        <v>64.79490349981184</v>
      </c>
      <c r="F82" s="12">
        <f>F81/D81*100</f>
        <v>28.78339874200312</v>
      </c>
      <c r="G82" s="13">
        <f>G81/D81*100</f>
        <v>6.421697758185044</v>
      </c>
      <c r="H82" s="14">
        <f>H81/H81*100</f>
        <v>100</v>
      </c>
      <c r="I82" s="15">
        <f>I81/H81*100</f>
        <v>22.618846931894808</v>
      </c>
      <c r="J82" s="15">
        <f>J81/H81*100</f>
        <v>77.38115306810519</v>
      </c>
      <c r="K82" s="15">
        <f>K81/J81*100</f>
        <v>72.03311366483307</v>
      </c>
      <c r="L82" s="15">
        <f>L81/J81*100</f>
        <v>24.290615979521814</v>
      </c>
      <c r="M82" s="16">
        <f>M81/J81*100</f>
        <v>3.676270355645117</v>
      </c>
    </row>
    <row r="83" spans="1:13" ht="15" customHeight="1">
      <c r="A83" s="175" t="s">
        <v>39</v>
      </c>
      <c r="B83" s="71">
        <f aca="true" t="shared" si="18" ref="B83:M83">+B81/B7</f>
        <v>1.1092208234093228</v>
      </c>
      <c r="C83" s="72">
        <f t="shared" si="18"/>
        <v>0.7072123813554199</v>
      </c>
      <c r="D83" s="72">
        <f t="shared" si="18"/>
        <v>1.3506389776357828</v>
      </c>
      <c r="E83" s="72">
        <f t="shared" si="18"/>
        <v>1.1717952457342862</v>
      </c>
      <c r="F83" s="72">
        <f t="shared" si="18"/>
        <v>1.7754932846957387</v>
      </c>
      <c r="G83" s="73">
        <f t="shared" si="18"/>
        <v>2.5360934182590236</v>
      </c>
      <c r="H83" s="74">
        <f t="shared" si="18"/>
        <v>1.132817721760718</v>
      </c>
      <c r="I83" s="74">
        <f t="shared" si="18"/>
        <v>0.6889012493582064</v>
      </c>
      <c r="J83" s="74">
        <f t="shared" si="18"/>
        <v>1.395707697765165</v>
      </c>
      <c r="K83" s="74">
        <f t="shared" si="18"/>
        <v>1.2207112970711298</v>
      </c>
      <c r="L83" s="74">
        <f t="shared" si="18"/>
        <v>2.0965214666248824</v>
      </c>
      <c r="M83" s="75">
        <f t="shared" si="18"/>
        <v>3.4913793103448274</v>
      </c>
    </row>
    <row r="84" spans="1:13" ht="15" customHeight="1">
      <c r="A84" s="192" t="s">
        <v>61</v>
      </c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</row>
  </sheetData>
  <sheetProtection/>
  <mergeCells count="13">
    <mergeCell ref="F3:J3"/>
    <mergeCell ref="H5:H6"/>
    <mergeCell ref="I5:I6"/>
    <mergeCell ref="A45:M45"/>
    <mergeCell ref="A84:M84"/>
    <mergeCell ref="J5:M5"/>
    <mergeCell ref="A1:M1"/>
    <mergeCell ref="A4:A6"/>
    <mergeCell ref="B4:G4"/>
    <mergeCell ref="H4:M4"/>
    <mergeCell ref="B5:B6"/>
    <mergeCell ref="C5:C6"/>
    <mergeCell ref="D5:G5"/>
  </mergeCells>
  <printOptions/>
  <pageMargins left="1" right="0.75" top="1" bottom="1" header="0.75" footer="0.75"/>
  <pageSetup firstPageNumber="29" useFirstPageNumber="1" horizontalDpi="600" verticalDpi="600" orientation="portrait" r:id="rId1"/>
  <headerFooter alignWithMargins="0">
    <oddFooter xml:space="preserve">&amp;L&amp;"Arial Narrow,Regular"&amp;9Zila Series : Pabna&amp;C&amp;"Arial Narrow,Regular"&amp;P&amp;R&amp;"Arial Narrow,Regular"&amp;9 </oddFooter>
  </headerFooter>
  <rowBreaks count="1" manualBreakCount="1">
    <brk id="45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zoomScaleSheetLayoutView="75" zoomScalePageLayoutView="0" workbookViewId="0" topLeftCell="A1">
      <selection activeCell="G10" sqref="G10"/>
    </sheetView>
  </sheetViews>
  <sheetFormatPr defaultColWidth="9.140625" defaultRowHeight="15" customHeight="1"/>
  <cols>
    <col min="1" max="1" width="19.28125" style="50" customWidth="1"/>
    <col min="2" max="2" width="6.28125" style="50" customWidth="1"/>
    <col min="3" max="3" width="6.140625" style="50" customWidth="1"/>
    <col min="4" max="4" width="5.421875" style="50" customWidth="1"/>
    <col min="5" max="5" width="5.28125" style="50" customWidth="1"/>
    <col min="6" max="6" width="5.7109375" style="50" customWidth="1"/>
    <col min="7" max="7" width="5.140625" style="50" customWidth="1"/>
    <col min="8" max="8" width="6.57421875" style="50" customWidth="1"/>
    <col min="9" max="9" width="6.8515625" style="51" customWidth="1"/>
    <col min="10" max="10" width="5.00390625" style="51" customWidth="1"/>
    <col min="11" max="11" width="5.421875" style="51" customWidth="1"/>
    <col min="12" max="13" width="5.140625" style="51" customWidth="1"/>
    <col min="14" max="16384" width="9.140625" style="51" customWidth="1"/>
  </cols>
  <sheetData>
    <row r="1" spans="1:13" ht="15" customHeight="1">
      <c r="A1" s="186" t="s">
        <v>71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2:8" ht="15" customHeight="1">
      <c r="B2" s="51"/>
      <c r="C2" s="51"/>
      <c r="D2" s="51"/>
      <c r="E2" s="51"/>
      <c r="F2" s="51"/>
      <c r="G2" s="51"/>
      <c r="H2" s="51"/>
    </row>
    <row r="3" spans="1:12" ht="15" customHeight="1">
      <c r="A3" s="52" t="s">
        <v>66</v>
      </c>
      <c r="B3" s="51"/>
      <c r="C3" s="51"/>
      <c r="D3" s="51"/>
      <c r="E3" s="51"/>
      <c r="F3" s="191" t="s">
        <v>53</v>
      </c>
      <c r="G3" s="191"/>
      <c r="H3" s="191"/>
      <c r="I3" s="191"/>
      <c r="J3" s="191"/>
      <c r="K3" s="191"/>
      <c r="L3" s="51" t="s">
        <v>0</v>
      </c>
    </row>
    <row r="4" spans="1:13" s="3" customFormat="1" ht="15" customHeight="1">
      <c r="A4" s="194" t="s">
        <v>1</v>
      </c>
      <c r="B4" s="198">
        <v>1996</v>
      </c>
      <c r="C4" s="198"/>
      <c r="D4" s="198"/>
      <c r="E4" s="198"/>
      <c r="F4" s="198"/>
      <c r="G4" s="198"/>
      <c r="H4" s="198">
        <v>2008</v>
      </c>
      <c r="I4" s="198"/>
      <c r="J4" s="198"/>
      <c r="K4" s="198"/>
      <c r="L4" s="198"/>
      <c r="M4" s="198"/>
    </row>
    <row r="5" spans="1:13" s="3" customFormat="1" ht="15" customHeight="1">
      <c r="A5" s="194"/>
      <c r="B5" s="182" t="s">
        <v>2</v>
      </c>
      <c r="C5" s="182" t="s">
        <v>35</v>
      </c>
      <c r="D5" s="198" t="s">
        <v>3</v>
      </c>
      <c r="E5" s="198"/>
      <c r="F5" s="198"/>
      <c r="G5" s="198"/>
      <c r="H5" s="182" t="s">
        <v>2</v>
      </c>
      <c r="I5" s="182" t="s">
        <v>35</v>
      </c>
      <c r="J5" s="198" t="s">
        <v>3</v>
      </c>
      <c r="K5" s="198"/>
      <c r="L5" s="198"/>
      <c r="M5" s="198"/>
    </row>
    <row r="6" spans="1:13" s="3" customFormat="1" ht="15" customHeight="1">
      <c r="A6" s="194"/>
      <c r="B6" s="182"/>
      <c r="C6" s="182"/>
      <c r="D6" s="168" t="s">
        <v>60</v>
      </c>
      <c r="E6" s="168" t="s">
        <v>4</v>
      </c>
      <c r="F6" s="168" t="s">
        <v>5</v>
      </c>
      <c r="G6" s="168" t="s">
        <v>6</v>
      </c>
      <c r="H6" s="182"/>
      <c r="I6" s="182"/>
      <c r="J6" s="168" t="s">
        <v>60</v>
      </c>
      <c r="K6" s="168" t="s">
        <v>4</v>
      </c>
      <c r="L6" s="168" t="s">
        <v>5</v>
      </c>
      <c r="M6" s="168" t="s">
        <v>6</v>
      </c>
    </row>
    <row r="7" spans="1:13" s="3" customFormat="1" ht="15" customHeight="1">
      <c r="A7" s="25" t="s">
        <v>7</v>
      </c>
      <c r="B7" s="5">
        <v>18820</v>
      </c>
      <c r="C7" s="6">
        <v>7461</v>
      </c>
      <c r="D7" s="6">
        <v>11359</v>
      </c>
      <c r="E7" s="6">
        <v>8086</v>
      </c>
      <c r="F7" s="6">
        <v>2759</v>
      </c>
      <c r="G7" s="7">
        <v>514</v>
      </c>
      <c r="H7" s="8">
        <v>29036</v>
      </c>
      <c r="I7" s="9">
        <v>11981</v>
      </c>
      <c r="J7" s="9">
        <v>17055</v>
      </c>
      <c r="K7" s="9">
        <v>13446</v>
      </c>
      <c r="L7" s="9">
        <v>3262</v>
      </c>
      <c r="M7" s="10">
        <v>347</v>
      </c>
    </row>
    <row r="8" spans="1:13" s="3" customFormat="1" ht="15" customHeight="1">
      <c r="A8" s="169" t="s">
        <v>8</v>
      </c>
      <c r="B8" s="5">
        <f>B7/B7*100</f>
        <v>100</v>
      </c>
      <c r="C8" s="12">
        <f>C7/B7*100</f>
        <v>39.64399574920298</v>
      </c>
      <c r="D8" s="12">
        <f>D7/B7*100</f>
        <v>60.35600425079702</v>
      </c>
      <c r="E8" s="12">
        <f>E7/D7*100</f>
        <v>71.1858438242803</v>
      </c>
      <c r="F8" s="12">
        <f>F7/D7*100</f>
        <v>24.2891099568624</v>
      </c>
      <c r="G8" s="13">
        <f>G7/D7*100</f>
        <v>4.525046218857294</v>
      </c>
      <c r="H8" s="14">
        <f>H7/H7*100</f>
        <v>100</v>
      </c>
      <c r="I8" s="15">
        <f>I7/H7*100</f>
        <v>41.262570602011294</v>
      </c>
      <c r="J8" s="15">
        <f>J7/H7*100</f>
        <v>58.737429397988706</v>
      </c>
      <c r="K8" s="15">
        <f>K7/J7*100</f>
        <v>78.83905013192613</v>
      </c>
      <c r="L8" s="15">
        <f>L7/J7*100</f>
        <v>19.126355907358548</v>
      </c>
      <c r="M8" s="16">
        <f>M7/J7*100</f>
        <v>2.0345939607153327</v>
      </c>
    </row>
    <row r="9" spans="1:13" s="3" customFormat="1" ht="15" customHeight="1">
      <c r="A9" s="11"/>
      <c r="B9" s="5"/>
      <c r="C9" s="6"/>
      <c r="D9" s="6"/>
      <c r="E9" s="6"/>
      <c r="F9" s="6"/>
      <c r="G9" s="7"/>
      <c r="H9" s="8"/>
      <c r="I9" s="9"/>
      <c r="J9" s="9"/>
      <c r="K9" s="9"/>
      <c r="L9" s="9"/>
      <c r="M9" s="10"/>
    </row>
    <row r="10" spans="1:13" s="3" customFormat="1" ht="15" customHeight="1">
      <c r="A10" s="17" t="s">
        <v>57</v>
      </c>
      <c r="B10" s="18"/>
      <c r="C10" s="19"/>
      <c r="D10" s="19"/>
      <c r="E10" s="19"/>
      <c r="F10" s="19"/>
      <c r="G10" s="20"/>
      <c r="H10" s="8"/>
      <c r="I10" s="9"/>
      <c r="J10" s="9"/>
      <c r="K10" s="9"/>
      <c r="L10" s="9"/>
      <c r="M10" s="10"/>
    </row>
    <row r="11" spans="1:13" s="3" customFormat="1" ht="15" customHeight="1">
      <c r="A11" s="169" t="s">
        <v>9</v>
      </c>
      <c r="B11" s="5">
        <v>12715</v>
      </c>
      <c r="C11" s="6">
        <v>5170</v>
      </c>
      <c r="D11" s="6">
        <v>7545</v>
      </c>
      <c r="E11" s="6">
        <v>5300</v>
      </c>
      <c r="F11" s="6">
        <v>1836</v>
      </c>
      <c r="G11" s="7">
        <v>409</v>
      </c>
      <c r="H11" s="8">
        <v>19633</v>
      </c>
      <c r="I11" s="9">
        <v>9956</v>
      </c>
      <c r="J11" s="9">
        <v>9677</v>
      </c>
      <c r="K11" s="9">
        <v>7577</v>
      </c>
      <c r="L11" s="9">
        <v>1869</v>
      </c>
      <c r="M11" s="10">
        <v>231</v>
      </c>
    </row>
    <row r="12" spans="1:13" s="3" customFormat="1" ht="15" customHeight="1">
      <c r="A12" s="169" t="s">
        <v>8</v>
      </c>
      <c r="B12" s="5">
        <f>B11/B11*100</f>
        <v>100</v>
      </c>
      <c r="C12" s="12">
        <f>C11/B11*100</f>
        <v>40.66063704286276</v>
      </c>
      <c r="D12" s="12">
        <f>D11/B11*100</f>
        <v>59.33936295713724</v>
      </c>
      <c r="E12" s="12">
        <f>E11/D11*100</f>
        <v>70.24519549370444</v>
      </c>
      <c r="F12" s="12">
        <f>F11/D11*100</f>
        <v>24.33399602385686</v>
      </c>
      <c r="G12" s="13">
        <f>G11/D11*100</f>
        <v>5.4208084824387015</v>
      </c>
      <c r="H12" s="14">
        <f>H11/H11*100</f>
        <v>100</v>
      </c>
      <c r="I12" s="15">
        <f>I11/H11*100</f>
        <v>50.710538379259404</v>
      </c>
      <c r="J12" s="15">
        <f>J11/H11*100</f>
        <v>49.28946162074059</v>
      </c>
      <c r="K12" s="15">
        <f>K11/J11*100</f>
        <v>78.29905962591712</v>
      </c>
      <c r="L12" s="15">
        <f>L11/J11*100</f>
        <v>19.31383693293376</v>
      </c>
      <c r="M12" s="16">
        <f>M11/J11*100</f>
        <v>2.3871034411491165</v>
      </c>
    </row>
    <row r="13" spans="1:13" s="3" customFormat="1" ht="15" customHeight="1">
      <c r="A13" s="169" t="s">
        <v>10</v>
      </c>
      <c r="B13" s="21">
        <f aca="true" t="shared" si="0" ref="B13:M13">+B11/B7*100</f>
        <v>67.56110520722636</v>
      </c>
      <c r="C13" s="12">
        <f t="shared" si="0"/>
        <v>69.29366036724299</v>
      </c>
      <c r="D13" s="12">
        <f t="shared" si="0"/>
        <v>66.42310062505501</v>
      </c>
      <c r="E13" s="12">
        <f t="shared" si="0"/>
        <v>65.54538708879545</v>
      </c>
      <c r="F13" s="12">
        <f t="shared" si="0"/>
        <v>66.54584994563247</v>
      </c>
      <c r="G13" s="13">
        <f t="shared" si="0"/>
        <v>79.57198443579766</v>
      </c>
      <c r="H13" s="15">
        <f t="shared" si="0"/>
        <v>67.61606281857006</v>
      </c>
      <c r="I13" s="15">
        <f t="shared" si="0"/>
        <v>83.09823887822385</v>
      </c>
      <c r="J13" s="15">
        <f t="shared" si="0"/>
        <v>56.73995895631779</v>
      </c>
      <c r="K13" s="15">
        <f t="shared" si="0"/>
        <v>56.35133125092965</v>
      </c>
      <c r="L13" s="15">
        <f t="shared" si="0"/>
        <v>57.2961373390558</v>
      </c>
      <c r="M13" s="16">
        <f t="shared" si="0"/>
        <v>66.57060518731988</v>
      </c>
    </row>
    <row r="14" spans="1:13" s="3" customFormat="1" ht="15" customHeight="1">
      <c r="A14" s="11"/>
      <c r="B14" s="22"/>
      <c r="C14" s="23"/>
      <c r="D14" s="23"/>
      <c r="E14" s="23"/>
      <c r="F14" s="23"/>
      <c r="G14" s="24"/>
      <c r="H14" s="8"/>
      <c r="I14" s="9"/>
      <c r="J14" s="9"/>
      <c r="K14" s="9"/>
      <c r="L14" s="9"/>
      <c r="M14" s="10"/>
    </row>
    <row r="15" spans="1:13" s="3" customFormat="1" ht="15" customHeight="1">
      <c r="A15" s="11" t="s">
        <v>11</v>
      </c>
      <c r="B15" s="5">
        <v>3542</v>
      </c>
      <c r="C15" s="6">
        <v>125</v>
      </c>
      <c r="D15" s="6">
        <v>3417</v>
      </c>
      <c r="E15" s="6">
        <v>2410</v>
      </c>
      <c r="F15" s="6">
        <v>904</v>
      </c>
      <c r="G15" s="7">
        <v>103</v>
      </c>
      <c r="H15" s="8">
        <v>6867</v>
      </c>
      <c r="I15" s="9">
        <v>152</v>
      </c>
      <c r="J15" s="9">
        <v>6715</v>
      </c>
      <c r="K15" s="9">
        <v>5234</v>
      </c>
      <c r="L15" s="9">
        <v>1365</v>
      </c>
      <c r="M15" s="10">
        <v>116</v>
      </c>
    </row>
    <row r="16" spans="1:13" s="3" customFormat="1" ht="15" customHeight="1">
      <c r="A16" s="169" t="s">
        <v>12</v>
      </c>
      <c r="B16" s="5">
        <f>B15/B15*100</f>
        <v>100</v>
      </c>
      <c r="C16" s="12">
        <f>C15/B15*100</f>
        <v>3.5290796160361375</v>
      </c>
      <c r="D16" s="12">
        <f>D15/B15*100</f>
        <v>96.47092038396387</v>
      </c>
      <c r="E16" s="12">
        <f>E15/D15*100</f>
        <v>70.52970441908106</v>
      </c>
      <c r="F16" s="12">
        <f>F15/D15*100</f>
        <v>26.455955516534974</v>
      </c>
      <c r="G16" s="13">
        <f>G15/D15*100</f>
        <v>3.0143400643839624</v>
      </c>
      <c r="H16" s="14">
        <f>H15/H15*100</f>
        <v>100</v>
      </c>
      <c r="I16" s="15">
        <f>I15/H15*100</f>
        <v>2.2134847822921215</v>
      </c>
      <c r="J16" s="15">
        <f>J15/H15*100</f>
        <v>97.78651521770789</v>
      </c>
      <c r="K16" s="15">
        <f>K15/J15*100</f>
        <v>77.94489947877885</v>
      </c>
      <c r="L16" s="15">
        <f>L15/J15*100</f>
        <v>20.327624720774388</v>
      </c>
      <c r="M16" s="16">
        <f>M15/J15*100</f>
        <v>1.7274758004467612</v>
      </c>
    </row>
    <row r="17" spans="1:13" s="3" customFormat="1" ht="15" customHeight="1">
      <c r="A17" s="169" t="s">
        <v>10</v>
      </c>
      <c r="B17" s="21">
        <f aca="true" t="shared" si="1" ref="B17:M17">+B15/B7*100</f>
        <v>18.82040382571732</v>
      </c>
      <c r="C17" s="12">
        <f t="shared" si="1"/>
        <v>1.6753786355716394</v>
      </c>
      <c r="D17" s="12">
        <f t="shared" si="1"/>
        <v>30.081873404348975</v>
      </c>
      <c r="E17" s="12">
        <f t="shared" si="1"/>
        <v>29.804600544150382</v>
      </c>
      <c r="F17" s="12">
        <f t="shared" si="1"/>
        <v>32.76549474447263</v>
      </c>
      <c r="G17" s="13">
        <f t="shared" si="1"/>
        <v>20.038910505836576</v>
      </c>
      <c r="H17" s="15">
        <f t="shared" si="1"/>
        <v>23.649951783992286</v>
      </c>
      <c r="I17" s="15">
        <f t="shared" si="1"/>
        <v>1.2686754027209748</v>
      </c>
      <c r="J17" s="15">
        <f t="shared" si="1"/>
        <v>39.37261800058634</v>
      </c>
      <c r="K17" s="15">
        <f t="shared" si="1"/>
        <v>38.92607466904656</v>
      </c>
      <c r="L17" s="15">
        <f t="shared" si="1"/>
        <v>41.84549356223176</v>
      </c>
      <c r="M17" s="16">
        <f t="shared" si="1"/>
        <v>33.429394812680115</v>
      </c>
    </row>
    <row r="18" spans="1:13" s="3" customFormat="1" ht="13.5" customHeight="1">
      <c r="A18" s="11"/>
      <c r="B18" s="18"/>
      <c r="C18" s="23"/>
      <c r="D18" s="23"/>
      <c r="E18" s="23"/>
      <c r="F18" s="23"/>
      <c r="G18" s="24"/>
      <c r="H18" s="8"/>
      <c r="I18" s="9"/>
      <c r="J18" s="9"/>
      <c r="K18" s="9"/>
      <c r="L18" s="9"/>
      <c r="M18" s="10"/>
    </row>
    <row r="19" spans="1:13" s="3" customFormat="1" ht="15" customHeight="1">
      <c r="A19" s="11" t="s">
        <v>13</v>
      </c>
      <c r="B19" s="5">
        <v>2563</v>
      </c>
      <c r="C19" s="6">
        <v>2166</v>
      </c>
      <c r="D19" s="6">
        <v>397</v>
      </c>
      <c r="E19" s="6">
        <v>376</v>
      </c>
      <c r="F19" s="6">
        <v>19</v>
      </c>
      <c r="G19" s="7">
        <v>2</v>
      </c>
      <c r="H19" s="8">
        <v>2536</v>
      </c>
      <c r="I19" s="9">
        <v>1873</v>
      </c>
      <c r="J19" s="9">
        <v>663</v>
      </c>
      <c r="K19" s="9">
        <v>635</v>
      </c>
      <c r="L19" s="9">
        <v>28</v>
      </c>
      <c r="M19" s="10">
        <v>0</v>
      </c>
    </row>
    <row r="20" spans="1:13" s="3" customFormat="1" ht="15" customHeight="1">
      <c r="A20" s="169" t="s">
        <v>8</v>
      </c>
      <c r="B20" s="5">
        <f>B19/B19*100</f>
        <v>100</v>
      </c>
      <c r="C20" s="12">
        <f>C19/B19*100</f>
        <v>84.51033944596176</v>
      </c>
      <c r="D20" s="12">
        <f>D19/B19*100</f>
        <v>15.489660554038236</v>
      </c>
      <c r="E20" s="12">
        <f>E19/D19*100</f>
        <v>94.7103274559194</v>
      </c>
      <c r="F20" s="12">
        <f>F19/D19*100</f>
        <v>4.785894206549118</v>
      </c>
      <c r="G20" s="13">
        <f>G19/D19*100</f>
        <v>0.5037783375314862</v>
      </c>
      <c r="H20" s="14">
        <f>H19/H19*100</f>
        <v>100</v>
      </c>
      <c r="I20" s="15">
        <f>I19/H19*100</f>
        <v>73.85646687697161</v>
      </c>
      <c r="J20" s="15">
        <f>J19/H19*100</f>
        <v>26.14353312302839</v>
      </c>
      <c r="K20" s="15">
        <f>K19/J19*100</f>
        <v>95.77677224736048</v>
      </c>
      <c r="L20" s="15">
        <f>L19/J19*100</f>
        <v>4.223227752639517</v>
      </c>
      <c r="M20" s="16">
        <f>M19/J19*100</f>
        <v>0</v>
      </c>
    </row>
    <row r="21" spans="1:13" s="3" customFormat="1" ht="15" customHeight="1">
      <c r="A21" s="169" t="s">
        <v>10</v>
      </c>
      <c r="B21" s="21">
        <f aca="true" t="shared" si="2" ref="B21:M21">+B19/B7*100</f>
        <v>13.618490967056324</v>
      </c>
      <c r="C21" s="12">
        <f t="shared" si="2"/>
        <v>29.03096099718536</v>
      </c>
      <c r="D21" s="12">
        <f t="shared" si="2"/>
        <v>3.495025970596003</v>
      </c>
      <c r="E21" s="12">
        <f t="shared" si="2"/>
        <v>4.650012367054168</v>
      </c>
      <c r="F21" s="12">
        <f t="shared" si="2"/>
        <v>0.6886553098948894</v>
      </c>
      <c r="G21" s="13">
        <f t="shared" si="2"/>
        <v>0.38910505836575876</v>
      </c>
      <c r="H21" s="15">
        <f t="shared" si="2"/>
        <v>8.733985397437664</v>
      </c>
      <c r="I21" s="15">
        <f t="shared" si="2"/>
        <v>15.63308571905517</v>
      </c>
      <c r="J21" s="15">
        <f t="shared" si="2"/>
        <v>3.887423043095866</v>
      </c>
      <c r="K21" s="15">
        <f t="shared" si="2"/>
        <v>4.722594080023799</v>
      </c>
      <c r="L21" s="15">
        <f t="shared" si="2"/>
        <v>0.8583690987124464</v>
      </c>
      <c r="M21" s="16">
        <f t="shared" si="2"/>
        <v>0</v>
      </c>
    </row>
    <row r="22" spans="1:13" s="3" customFormat="1" ht="13.5" customHeight="1">
      <c r="A22" s="11"/>
      <c r="B22" s="5"/>
      <c r="C22" s="6"/>
      <c r="D22" s="6"/>
      <c r="E22" s="6"/>
      <c r="F22" s="6"/>
      <c r="G22" s="7"/>
      <c r="H22" s="8"/>
      <c r="I22" s="9"/>
      <c r="J22" s="9"/>
      <c r="K22" s="9"/>
      <c r="L22" s="9"/>
      <c r="M22" s="10"/>
    </row>
    <row r="23" spans="1:13" s="3" customFormat="1" ht="15" customHeight="1">
      <c r="A23" s="25" t="s">
        <v>14</v>
      </c>
      <c r="B23" s="5">
        <v>6146</v>
      </c>
      <c r="C23" s="6">
        <v>3081</v>
      </c>
      <c r="D23" s="6">
        <v>3065</v>
      </c>
      <c r="E23" s="6">
        <v>2844</v>
      </c>
      <c r="F23" s="6">
        <v>204</v>
      </c>
      <c r="G23" s="7">
        <v>17</v>
      </c>
      <c r="H23" s="8">
        <v>9977</v>
      </c>
      <c r="I23" s="9">
        <v>4058</v>
      </c>
      <c r="J23" s="9">
        <v>5919</v>
      </c>
      <c r="K23" s="9">
        <v>5481</v>
      </c>
      <c r="L23" s="9">
        <v>420</v>
      </c>
      <c r="M23" s="10">
        <v>18</v>
      </c>
    </row>
    <row r="24" spans="1:13" s="3" customFormat="1" ht="15" customHeight="1">
      <c r="A24" s="169" t="s">
        <v>12</v>
      </c>
      <c r="B24" s="5">
        <f>B23/B23*100</f>
        <v>100</v>
      </c>
      <c r="C24" s="12">
        <f>C23/B23*100</f>
        <v>50.13016596160104</v>
      </c>
      <c r="D24" s="12">
        <f>D23/B23*100</f>
        <v>49.869834038398956</v>
      </c>
      <c r="E24" s="12">
        <f>E23/D23*100</f>
        <v>92.78955954323001</v>
      </c>
      <c r="F24" s="12">
        <f>F23/D23*100</f>
        <v>6.6557911908646</v>
      </c>
      <c r="G24" s="13">
        <f>G23/D23*100</f>
        <v>0.5546492659053833</v>
      </c>
      <c r="H24" s="14">
        <f>H23/H23*100</f>
        <v>100</v>
      </c>
      <c r="I24" s="15">
        <f>I23/H23*100</f>
        <v>40.67354916307507</v>
      </c>
      <c r="J24" s="15">
        <f>J23/H23*100</f>
        <v>59.32645083692493</v>
      </c>
      <c r="K24" s="15">
        <f>K23/J23*100</f>
        <v>92.60010136847441</v>
      </c>
      <c r="L24" s="15">
        <f>L23/J23*100</f>
        <v>7.095793208312215</v>
      </c>
      <c r="M24" s="16">
        <f>M23/J23*100</f>
        <v>0.30410542321338063</v>
      </c>
    </row>
    <row r="25" spans="1:13" s="3" customFormat="1" ht="15" customHeight="1">
      <c r="A25" s="169" t="s">
        <v>10</v>
      </c>
      <c r="B25" s="21">
        <f aca="true" t="shared" si="3" ref="B25:M25">+B23/B7*100</f>
        <v>32.65674814027631</v>
      </c>
      <c r="C25" s="12">
        <f t="shared" si="3"/>
        <v>41.29473260956976</v>
      </c>
      <c r="D25" s="12">
        <f t="shared" si="3"/>
        <v>26.98300906769962</v>
      </c>
      <c r="E25" s="12">
        <f t="shared" si="3"/>
        <v>35.17190205293099</v>
      </c>
      <c r="F25" s="12">
        <f t="shared" si="3"/>
        <v>7.3939833272924975</v>
      </c>
      <c r="G25" s="13">
        <f t="shared" si="3"/>
        <v>3.3073929961089497</v>
      </c>
      <c r="H25" s="15">
        <f t="shared" si="3"/>
        <v>34.36079349772696</v>
      </c>
      <c r="I25" s="15">
        <f t="shared" si="3"/>
        <v>33.87029463316919</v>
      </c>
      <c r="J25" s="15">
        <f t="shared" si="3"/>
        <v>34.70536499560246</v>
      </c>
      <c r="K25" s="15">
        <f t="shared" si="3"/>
        <v>40.76305220883534</v>
      </c>
      <c r="L25" s="15">
        <f t="shared" si="3"/>
        <v>12.875536480686694</v>
      </c>
      <c r="M25" s="16">
        <f t="shared" si="3"/>
        <v>5.187319884726225</v>
      </c>
    </row>
    <row r="26" spans="1:13" s="3" customFormat="1" ht="13.5" customHeight="1">
      <c r="A26" s="11"/>
      <c r="B26" s="5"/>
      <c r="C26" s="6"/>
      <c r="D26" s="6"/>
      <c r="E26" s="6"/>
      <c r="F26" s="6"/>
      <c r="G26" s="7"/>
      <c r="H26" s="8"/>
      <c r="I26" s="9"/>
      <c r="J26" s="9"/>
      <c r="K26" s="9"/>
      <c r="L26" s="9"/>
      <c r="M26" s="10"/>
    </row>
    <row r="27" spans="1:13" s="3" customFormat="1" ht="15" customHeight="1">
      <c r="A27" s="25" t="s">
        <v>15</v>
      </c>
      <c r="B27" s="5">
        <v>25634</v>
      </c>
      <c r="C27" s="6">
        <v>2083</v>
      </c>
      <c r="D27" s="6">
        <v>23551</v>
      </c>
      <c r="E27" s="6">
        <v>7043</v>
      </c>
      <c r="F27" s="6">
        <v>10502</v>
      </c>
      <c r="G27" s="7">
        <v>6006</v>
      </c>
      <c r="H27" s="8">
        <v>29874</v>
      </c>
      <c r="I27" s="9">
        <v>3414</v>
      </c>
      <c r="J27" s="9">
        <v>26460</v>
      </c>
      <c r="K27" s="9">
        <v>11553</v>
      </c>
      <c r="L27" s="9">
        <v>11137</v>
      </c>
      <c r="M27" s="10">
        <v>3770</v>
      </c>
    </row>
    <row r="28" spans="1:13" s="3" customFormat="1" ht="15" customHeight="1">
      <c r="A28" s="169" t="s">
        <v>12</v>
      </c>
      <c r="B28" s="5">
        <f>B27/B27*100</f>
        <v>100</v>
      </c>
      <c r="C28" s="12">
        <f>C27/B27*100</f>
        <v>8.125926503862058</v>
      </c>
      <c r="D28" s="12">
        <f>D27/B27*100</f>
        <v>91.87407349613794</v>
      </c>
      <c r="E28" s="12">
        <f>E27/D27*100</f>
        <v>29.905311876353448</v>
      </c>
      <c r="F28" s="12">
        <f>F27/D27*100</f>
        <v>44.59258630206786</v>
      </c>
      <c r="G28" s="13">
        <f>G27/D27*100</f>
        <v>25.502101821578705</v>
      </c>
      <c r="H28" s="14">
        <f>H27/H27*100</f>
        <v>100</v>
      </c>
      <c r="I28" s="15">
        <f>I27/H27*100</f>
        <v>11.427997589877485</v>
      </c>
      <c r="J28" s="15">
        <f>J27/H27*100</f>
        <v>88.57200241012252</v>
      </c>
      <c r="K28" s="15">
        <f>K27/J27*100</f>
        <v>43.662131519274375</v>
      </c>
      <c r="L28" s="15">
        <f>L27/J27*100</f>
        <v>42.08994708994709</v>
      </c>
      <c r="M28" s="16">
        <f>M27/J27*100</f>
        <v>14.247921390778535</v>
      </c>
    </row>
    <row r="29" spans="1:13" s="3" customFormat="1" ht="15" customHeight="1">
      <c r="A29" s="169" t="s">
        <v>16</v>
      </c>
      <c r="B29" s="21">
        <f aca="true" t="shared" si="4" ref="B29:M29">+B27/B32*100</f>
        <v>98.24843815875207</v>
      </c>
      <c r="C29" s="12">
        <f t="shared" si="4"/>
        <v>389.3457943925234</v>
      </c>
      <c r="D29" s="12">
        <f t="shared" si="4"/>
        <v>92.15448426983879</v>
      </c>
      <c r="E29" s="12">
        <f t="shared" si="4"/>
        <v>88.20288040075141</v>
      </c>
      <c r="F29" s="12">
        <f t="shared" si="4"/>
        <v>91.80872453885829</v>
      </c>
      <c r="G29" s="13">
        <f t="shared" si="4"/>
        <v>97.94520547945206</v>
      </c>
      <c r="H29" s="15">
        <f t="shared" si="4"/>
        <v>95.19773111118192</v>
      </c>
      <c r="I29" s="15">
        <f t="shared" si="4"/>
        <v>314.0754369825207</v>
      </c>
      <c r="J29" s="15">
        <f t="shared" si="4"/>
        <v>87.34402852049911</v>
      </c>
      <c r="K29" s="15">
        <f t="shared" si="4"/>
        <v>83.84498149357718</v>
      </c>
      <c r="L29" s="15">
        <f t="shared" si="4"/>
        <v>87.90055248618785</v>
      </c>
      <c r="M29" s="16">
        <f t="shared" si="4"/>
        <v>98.04941482444734</v>
      </c>
    </row>
    <row r="30" spans="1:13" s="3" customFormat="1" ht="15" customHeight="1">
      <c r="A30" s="169" t="s">
        <v>17</v>
      </c>
      <c r="B30" s="21">
        <f aca="true" t="shared" si="5" ref="B30:M30">+B27/B7</f>
        <v>1.3620616365568543</v>
      </c>
      <c r="C30" s="12">
        <f t="shared" si="5"/>
        <v>0.27918509583165796</v>
      </c>
      <c r="D30" s="12">
        <f t="shared" si="5"/>
        <v>2.073333920239458</v>
      </c>
      <c r="E30" s="12">
        <f t="shared" si="5"/>
        <v>0.8710116250309177</v>
      </c>
      <c r="F30" s="12">
        <f t="shared" si="5"/>
        <v>3.806451612903226</v>
      </c>
      <c r="G30" s="13">
        <f t="shared" si="5"/>
        <v>11.684824902723735</v>
      </c>
      <c r="H30" s="15">
        <f t="shared" si="5"/>
        <v>1.028860724617716</v>
      </c>
      <c r="I30" s="15">
        <f t="shared" si="5"/>
        <v>0.2849511726900926</v>
      </c>
      <c r="J30" s="15">
        <f t="shared" si="5"/>
        <v>1.5514511873350922</v>
      </c>
      <c r="K30" s="15">
        <f t="shared" si="5"/>
        <v>0.85921463632307</v>
      </c>
      <c r="L30" s="15">
        <f t="shared" si="5"/>
        <v>3.4141630901287554</v>
      </c>
      <c r="M30" s="16">
        <f t="shared" si="5"/>
        <v>10.864553314121038</v>
      </c>
    </row>
    <row r="31" spans="1:13" s="3" customFormat="1" ht="13.5" customHeight="1">
      <c r="A31" s="11"/>
      <c r="B31" s="5"/>
      <c r="C31" s="6"/>
      <c r="D31" s="6"/>
      <c r="E31" s="6"/>
      <c r="F31" s="6"/>
      <c r="G31" s="7"/>
      <c r="H31" s="8"/>
      <c r="I31" s="9"/>
      <c r="J31" s="9"/>
      <c r="K31" s="9"/>
      <c r="L31" s="9"/>
      <c r="M31" s="10"/>
    </row>
    <row r="32" spans="1:13" s="3" customFormat="1" ht="15" customHeight="1">
      <c r="A32" s="17" t="s">
        <v>58</v>
      </c>
      <c r="B32" s="5">
        <v>26091</v>
      </c>
      <c r="C32" s="6">
        <v>535</v>
      </c>
      <c r="D32" s="6">
        <v>25556</v>
      </c>
      <c r="E32" s="6">
        <v>7985</v>
      </c>
      <c r="F32" s="6">
        <v>11439</v>
      </c>
      <c r="G32" s="7">
        <v>6132</v>
      </c>
      <c r="H32" s="8">
        <v>31381</v>
      </c>
      <c r="I32" s="9">
        <v>1087</v>
      </c>
      <c r="J32" s="9">
        <v>30294</v>
      </c>
      <c r="K32" s="9">
        <v>13779</v>
      </c>
      <c r="L32" s="9">
        <v>12670</v>
      </c>
      <c r="M32" s="10">
        <v>3845</v>
      </c>
    </row>
    <row r="33" spans="1:13" s="3" customFormat="1" ht="15" customHeight="1">
      <c r="A33" s="169" t="s">
        <v>12</v>
      </c>
      <c r="B33" s="5">
        <f>B32/B32*100</f>
        <v>100</v>
      </c>
      <c r="C33" s="12">
        <f>C32/B32*100</f>
        <v>2.0505155034303018</v>
      </c>
      <c r="D33" s="12">
        <f>D32/B32*100</f>
        <v>97.9494844965697</v>
      </c>
      <c r="E33" s="12">
        <f>E32/D32*100</f>
        <v>31.24510878071686</v>
      </c>
      <c r="F33" s="12">
        <f>F32/D32*100</f>
        <v>44.760525903897324</v>
      </c>
      <c r="G33" s="13">
        <f>G32/D32*100</f>
        <v>23.994365315385817</v>
      </c>
      <c r="H33" s="14">
        <f>H32/H32*100</f>
        <v>100</v>
      </c>
      <c r="I33" s="15">
        <f>I32/H32*100</f>
        <v>3.463879417481916</v>
      </c>
      <c r="J33" s="15">
        <f>J32/H32*100</f>
        <v>96.53612058251808</v>
      </c>
      <c r="K33" s="15">
        <f>K32/J32*100</f>
        <v>45.484254307783715</v>
      </c>
      <c r="L33" s="15">
        <f>L32/J32*100</f>
        <v>41.823463392090844</v>
      </c>
      <c r="M33" s="16">
        <f>M32/J32*100</f>
        <v>12.692282300125438</v>
      </c>
    </row>
    <row r="34" spans="1:13" s="3" customFormat="1" ht="15" customHeight="1">
      <c r="A34" s="169" t="s">
        <v>17</v>
      </c>
      <c r="B34" s="21">
        <f aca="true" t="shared" si="6" ref="B34:M34">+B32/B7</f>
        <v>1.3863443145589798</v>
      </c>
      <c r="C34" s="12">
        <f t="shared" si="6"/>
        <v>0.07170620560246616</v>
      </c>
      <c r="D34" s="12">
        <f t="shared" si="6"/>
        <v>2.249845937142354</v>
      </c>
      <c r="E34" s="12">
        <f t="shared" si="6"/>
        <v>0.9875092752906258</v>
      </c>
      <c r="F34" s="12">
        <f t="shared" si="6"/>
        <v>4.146067415730337</v>
      </c>
      <c r="G34" s="13">
        <f t="shared" si="6"/>
        <v>11.929961089494164</v>
      </c>
      <c r="H34" s="15">
        <f t="shared" si="6"/>
        <v>1.08076181292189</v>
      </c>
      <c r="I34" s="15">
        <f t="shared" si="6"/>
        <v>0.09072698439195392</v>
      </c>
      <c r="J34" s="15">
        <f t="shared" si="6"/>
        <v>1.7762532981530343</v>
      </c>
      <c r="K34" s="15">
        <f t="shared" si="6"/>
        <v>1.0247657295850068</v>
      </c>
      <c r="L34" s="15">
        <f t="shared" si="6"/>
        <v>3.88412017167382</v>
      </c>
      <c r="M34" s="16">
        <f t="shared" si="6"/>
        <v>11.080691642651297</v>
      </c>
    </row>
    <row r="35" spans="1:13" s="3" customFormat="1" ht="13.5" customHeight="1">
      <c r="A35" s="27"/>
      <c r="B35" s="28"/>
      <c r="C35" s="29"/>
      <c r="D35" s="29"/>
      <c r="E35" s="29"/>
      <c r="F35" s="19"/>
      <c r="G35" s="20"/>
      <c r="H35" s="8"/>
      <c r="I35" s="9"/>
      <c r="J35" s="9"/>
      <c r="K35" s="9"/>
      <c r="L35" s="9"/>
      <c r="M35" s="10"/>
    </row>
    <row r="36" spans="1:13" s="3" customFormat="1" ht="15" customHeight="1">
      <c r="A36" s="44" t="s">
        <v>81</v>
      </c>
      <c r="B36" s="5">
        <v>1553</v>
      </c>
      <c r="C36" s="6">
        <v>376</v>
      </c>
      <c r="D36" s="6">
        <v>1177</v>
      </c>
      <c r="E36" s="6">
        <v>637</v>
      </c>
      <c r="F36" s="6">
        <v>415</v>
      </c>
      <c r="G36" s="7">
        <v>125</v>
      </c>
      <c r="H36" s="8">
        <v>2388</v>
      </c>
      <c r="I36" s="9">
        <v>729</v>
      </c>
      <c r="J36" s="9">
        <v>1659</v>
      </c>
      <c r="K36" s="9">
        <v>1100</v>
      </c>
      <c r="L36" s="9">
        <v>473</v>
      </c>
      <c r="M36" s="10">
        <v>86</v>
      </c>
    </row>
    <row r="37" spans="1:13" s="3" customFormat="1" ht="15" customHeight="1">
      <c r="A37" s="169" t="s">
        <v>12</v>
      </c>
      <c r="B37" s="5">
        <f>B36/B36*100</f>
        <v>100</v>
      </c>
      <c r="C37" s="12">
        <f>C36/B36*100</f>
        <v>24.21120412105602</v>
      </c>
      <c r="D37" s="12">
        <f>D36/B36*100</f>
        <v>75.78879587894399</v>
      </c>
      <c r="E37" s="12">
        <f>E36/D36*100</f>
        <v>54.12064570943076</v>
      </c>
      <c r="F37" s="12">
        <f>F36/D36*100</f>
        <v>35.259133389974515</v>
      </c>
      <c r="G37" s="13">
        <f>G36/D36*100</f>
        <v>10.620220900594731</v>
      </c>
      <c r="H37" s="14">
        <f>H36/H36*100</f>
        <v>100</v>
      </c>
      <c r="I37" s="15">
        <f>I36/H36*100</f>
        <v>30.527638190954775</v>
      </c>
      <c r="J37" s="15">
        <f>J36/H36*100</f>
        <v>69.47236180904522</v>
      </c>
      <c r="K37" s="15">
        <f>K36/J36*100</f>
        <v>66.30500301386377</v>
      </c>
      <c r="L37" s="15">
        <f>L36/J36*100</f>
        <v>28.511151295961422</v>
      </c>
      <c r="M37" s="16">
        <f>M36/J36*100</f>
        <v>5.183845690174804</v>
      </c>
    </row>
    <row r="38" spans="1:13" s="3" customFormat="1" ht="15" customHeight="1">
      <c r="A38" s="169" t="s">
        <v>18</v>
      </c>
      <c r="B38" s="21">
        <f aca="true" t="shared" si="7" ref="B38:M38">+B36/B32*100</f>
        <v>5.952244068835997</v>
      </c>
      <c r="C38" s="12">
        <f t="shared" si="7"/>
        <v>70.2803738317757</v>
      </c>
      <c r="D38" s="12">
        <f t="shared" si="7"/>
        <v>4.6055720770073565</v>
      </c>
      <c r="E38" s="12">
        <f t="shared" si="7"/>
        <v>7.977457733249843</v>
      </c>
      <c r="F38" s="12">
        <f t="shared" si="7"/>
        <v>3.6279395052015038</v>
      </c>
      <c r="G38" s="13">
        <f t="shared" si="7"/>
        <v>2.0384866275277234</v>
      </c>
      <c r="H38" s="15">
        <f t="shared" si="7"/>
        <v>7.609700137025589</v>
      </c>
      <c r="I38" s="15">
        <f t="shared" si="7"/>
        <v>67.06531738730452</v>
      </c>
      <c r="J38" s="15">
        <f t="shared" si="7"/>
        <v>5.476331946920182</v>
      </c>
      <c r="K38" s="15">
        <f t="shared" si="7"/>
        <v>7.983162783946586</v>
      </c>
      <c r="L38" s="15">
        <f t="shared" si="7"/>
        <v>3.733228097868982</v>
      </c>
      <c r="M38" s="16">
        <f t="shared" si="7"/>
        <v>2.2366710013003903</v>
      </c>
    </row>
    <row r="39" spans="1:13" s="3" customFormat="1" ht="15" customHeight="1">
      <c r="A39" s="169" t="s">
        <v>17</v>
      </c>
      <c r="B39" s="21">
        <f aca="true" t="shared" si="8" ref="B39:M39">+B36/B7</f>
        <v>0.08251859723698193</v>
      </c>
      <c r="C39" s="12">
        <f t="shared" si="8"/>
        <v>0.05039538935799491</v>
      </c>
      <c r="D39" s="12">
        <f t="shared" si="8"/>
        <v>0.10361827625671274</v>
      </c>
      <c r="E39" s="12">
        <f t="shared" si="8"/>
        <v>0.07877813504823152</v>
      </c>
      <c r="F39" s="12">
        <f t="shared" si="8"/>
        <v>0.15041681768756796</v>
      </c>
      <c r="G39" s="13">
        <f t="shared" si="8"/>
        <v>0.24319066147859922</v>
      </c>
      <c r="H39" s="15">
        <f t="shared" si="8"/>
        <v>0.0822427331588373</v>
      </c>
      <c r="I39" s="15">
        <f t="shared" si="8"/>
        <v>0.06084634003839413</v>
      </c>
      <c r="J39" s="15">
        <f t="shared" si="8"/>
        <v>0.09727352682497802</v>
      </c>
      <c r="K39" s="15">
        <f t="shared" si="8"/>
        <v>0.08180871634686895</v>
      </c>
      <c r="L39" s="15">
        <f t="shared" si="8"/>
        <v>0.14500306560392398</v>
      </c>
      <c r="M39" s="16">
        <f t="shared" si="8"/>
        <v>0.2478386167146974</v>
      </c>
    </row>
    <row r="40" spans="1:13" s="3" customFormat="1" ht="13.5" customHeight="1">
      <c r="A40" s="31"/>
      <c r="B40" s="5"/>
      <c r="C40" s="6"/>
      <c r="D40" s="6"/>
      <c r="E40" s="6"/>
      <c r="F40" s="6"/>
      <c r="G40" s="7"/>
      <c r="H40" s="8"/>
      <c r="I40" s="9"/>
      <c r="J40" s="9"/>
      <c r="K40" s="9"/>
      <c r="L40" s="9"/>
      <c r="M40" s="10"/>
    </row>
    <row r="41" spans="1:13" s="3" customFormat="1" ht="15" customHeight="1">
      <c r="A41" s="30" t="s">
        <v>59</v>
      </c>
      <c r="B41" s="5">
        <v>23731</v>
      </c>
      <c r="C41" s="6">
        <v>4</v>
      </c>
      <c r="D41" s="6">
        <v>23727</v>
      </c>
      <c r="E41" s="6">
        <v>7117</v>
      </c>
      <c r="F41" s="6">
        <v>10753</v>
      </c>
      <c r="G41" s="7">
        <v>5857</v>
      </c>
      <c r="H41" s="8">
        <v>27747</v>
      </c>
      <c r="I41" s="9">
        <v>12</v>
      </c>
      <c r="J41" s="9">
        <v>27735</v>
      </c>
      <c r="K41" s="9">
        <v>12380</v>
      </c>
      <c r="L41" s="9">
        <v>11879</v>
      </c>
      <c r="M41" s="10">
        <v>3476</v>
      </c>
    </row>
    <row r="42" spans="1:13" s="3" customFormat="1" ht="15" customHeight="1">
      <c r="A42" s="169" t="s">
        <v>12</v>
      </c>
      <c r="B42" s="5">
        <f>B41/B41*100</f>
        <v>100</v>
      </c>
      <c r="C42" s="12">
        <f>C41/B41*100</f>
        <v>0.01685558973494585</v>
      </c>
      <c r="D42" s="12">
        <f>D41/B41*100</f>
        <v>99.98314441026506</v>
      </c>
      <c r="E42" s="12">
        <f>E41/D41*100</f>
        <v>29.995363931386184</v>
      </c>
      <c r="F42" s="12">
        <f>F41/D41*100</f>
        <v>45.319678003961734</v>
      </c>
      <c r="G42" s="13">
        <f>G41/D41*100</f>
        <v>24.684958064652086</v>
      </c>
      <c r="H42" s="14">
        <f>H41/H41*100</f>
        <v>100</v>
      </c>
      <c r="I42" s="15">
        <f>I41/H41*100</f>
        <v>0.043247918693912854</v>
      </c>
      <c r="J42" s="15">
        <f>J41/H41*100</f>
        <v>99.95675208130609</v>
      </c>
      <c r="K42" s="15">
        <f>K41/J41*100</f>
        <v>44.636740580493964</v>
      </c>
      <c r="L42" s="15">
        <f>L41/J41*100</f>
        <v>42.83035875247882</v>
      </c>
      <c r="M42" s="16">
        <f>M41/J41*100</f>
        <v>12.532900667027222</v>
      </c>
    </row>
    <row r="43" spans="1:13" s="3" customFormat="1" ht="15" customHeight="1">
      <c r="A43" s="169" t="s">
        <v>16</v>
      </c>
      <c r="B43" s="21">
        <f aca="true" t="shared" si="9" ref="B43:M43">+B41/B32*100</f>
        <v>90.9547353493542</v>
      </c>
      <c r="C43" s="12">
        <f t="shared" si="9"/>
        <v>0.7476635514018692</v>
      </c>
      <c r="D43" s="12">
        <f t="shared" si="9"/>
        <v>92.8431679449053</v>
      </c>
      <c r="E43" s="12">
        <f t="shared" si="9"/>
        <v>89.1296180338134</v>
      </c>
      <c r="F43" s="12">
        <f t="shared" si="9"/>
        <v>94.00297228778739</v>
      </c>
      <c r="G43" s="13">
        <f t="shared" si="9"/>
        <v>95.51532941943901</v>
      </c>
      <c r="H43" s="15">
        <f t="shared" si="9"/>
        <v>88.4197444313438</v>
      </c>
      <c r="I43" s="15">
        <f t="shared" si="9"/>
        <v>1.1039558417663293</v>
      </c>
      <c r="J43" s="15">
        <f t="shared" si="9"/>
        <v>91.55278272925331</v>
      </c>
      <c r="K43" s="15">
        <f t="shared" si="9"/>
        <v>89.84686842296247</v>
      </c>
      <c r="L43" s="15">
        <f t="shared" si="9"/>
        <v>93.75690607734806</v>
      </c>
      <c r="M43" s="16">
        <f t="shared" si="9"/>
        <v>90.40312093628089</v>
      </c>
    </row>
    <row r="44" spans="1:13" s="3" customFormat="1" ht="15" customHeight="1" thickBot="1">
      <c r="A44" s="170" t="s">
        <v>17</v>
      </c>
      <c r="B44" s="32">
        <f aca="true" t="shared" si="10" ref="B44:M44">+B41/B7</f>
        <v>1.2609458023379383</v>
      </c>
      <c r="C44" s="33">
        <f t="shared" si="10"/>
        <v>0.0005361211633829246</v>
      </c>
      <c r="D44" s="33">
        <f t="shared" si="10"/>
        <v>2.0888282419227044</v>
      </c>
      <c r="E44" s="33">
        <f t="shared" si="10"/>
        <v>0.8801632451150136</v>
      </c>
      <c r="F44" s="33">
        <f t="shared" si="10"/>
        <v>3.897426603841972</v>
      </c>
      <c r="G44" s="34">
        <f t="shared" si="10"/>
        <v>11.394941634241246</v>
      </c>
      <c r="H44" s="35">
        <f t="shared" si="10"/>
        <v>0.9556068328970933</v>
      </c>
      <c r="I44" s="35">
        <f t="shared" si="10"/>
        <v>0.0010015858442534013</v>
      </c>
      <c r="J44" s="35">
        <f t="shared" si="10"/>
        <v>1.6262093227792436</v>
      </c>
      <c r="K44" s="35">
        <f t="shared" si="10"/>
        <v>0.9207199167038524</v>
      </c>
      <c r="L44" s="35">
        <f t="shared" si="10"/>
        <v>3.6416309012875536</v>
      </c>
      <c r="M44" s="36">
        <f t="shared" si="10"/>
        <v>10.017291066282421</v>
      </c>
    </row>
    <row r="45" spans="1:13" s="3" customFormat="1" ht="15" customHeight="1">
      <c r="A45" s="203" t="s">
        <v>61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</row>
    <row r="46" spans="1:13" s="3" customFormat="1" ht="15" customHeight="1">
      <c r="A46" s="96" t="s">
        <v>19</v>
      </c>
      <c r="B46" s="38"/>
      <c r="C46" s="39"/>
      <c r="D46" s="6">
        <v>40381</v>
      </c>
      <c r="E46" s="6">
        <v>12322</v>
      </c>
      <c r="F46" s="6">
        <v>18265</v>
      </c>
      <c r="G46" s="7">
        <v>9794</v>
      </c>
      <c r="H46" s="40"/>
      <c r="I46" s="41"/>
      <c r="J46" s="9">
        <v>48487</v>
      </c>
      <c r="K46" s="9">
        <v>22349</v>
      </c>
      <c r="L46" s="9">
        <v>20376</v>
      </c>
      <c r="M46" s="10">
        <v>5762</v>
      </c>
    </row>
    <row r="47" spans="1:13" s="3" customFormat="1" ht="15" customHeight="1">
      <c r="A47" s="172" t="s">
        <v>8</v>
      </c>
      <c r="B47" s="38"/>
      <c r="C47" s="39"/>
      <c r="D47" s="6">
        <f>+D46/$D$46*100</f>
        <v>100</v>
      </c>
      <c r="E47" s="12">
        <f>+E46/$D$46*100</f>
        <v>30.514350808548574</v>
      </c>
      <c r="F47" s="12">
        <f>+F46/$D$46*100</f>
        <v>45.231668358881656</v>
      </c>
      <c r="G47" s="13">
        <f>+G46/$D$46*100</f>
        <v>24.253980832569773</v>
      </c>
      <c r="H47" s="40"/>
      <c r="I47" s="41"/>
      <c r="J47" s="9">
        <v>100</v>
      </c>
      <c r="K47" s="9">
        <v>48.88</v>
      </c>
      <c r="L47" s="9">
        <v>39.08</v>
      </c>
      <c r="M47" s="10">
        <v>12.04</v>
      </c>
    </row>
    <row r="48" spans="1:13" s="3" customFormat="1" ht="15" customHeight="1">
      <c r="A48" s="90"/>
      <c r="B48" s="42"/>
      <c r="C48" s="43"/>
      <c r="D48" s="6"/>
      <c r="E48" s="6"/>
      <c r="F48" s="6"/>
      <c r="G48" s="7"/>
      <c r="H48" s="8"/>
      <c r="I48" s="9"/>
      <c r="J48" s="9"/>
      <c r="K48" s="9"/>
      <c r="L48" s="9"/>
      <c r="M48" s="10"/>
    </row>
    <row r="49" spans="1:13" s="3" customFormat="1" ht="15" customHeight="1">
      <c r="A49" s="96" t="s">
        <v>77</v>
      </c>
      <c r="B49" s="45"/>
      <c r="C49" s="46"/>
      <c r="D49" s="147">
        <v>172.1</v>
      </c>
      <c r="E49" s="147">
        <v>175.4</v>
      </c>
      <c r="F49" s="147">
        <v>171.7</v>
      </c>
      <c r="G49" s="148">
        <v>168.8</v>
      </c>
      <c r="H49" s="157"/>
      <c r="I49" s="149"/>
      <c r="J49" s="150">
        <v>176.14</v>
      </c>
      <c r="K49" s="150">
        <v>182.27</v>
      </c>
      <c r="L49" s="150">
        <v>172.41</v>
      </c>
      <c r="M49" s="118">
        <v>167.1</v>
      </c>
    </row>
    <row r="50" spans="1:13" s="3" customFormat="1" ht="15" customHeight="1">
      <c r="A50" s="100"/>
      <c r="B50" s="42"/>
      <c r="C50" s="43"/>
      <c r="D50" s="19"/>
      <c r="E50" s="19"/>
      <c r="F50" s="19"/>
      <c r="G50" s="20"/>
      <c r="H50" s="8"/>
      <c r="I50" s="9"/>
      <c r="J50" s="9"/>
      <c r="K50" s="9"/>
      <c r="L50" s="9"/>
      <c r="M50" s="10"/>
    </row>
    <row r="51" spans="1:13" s="3" customFormat="1" ht="15" customHeight="1">
      <c r="A51" s="96" t="s">
        <v>20</v>
      </c>
      <c r="B51" s="5"/>
      <c r="C51" s="6"/>
      <c r="D51" s="6"/>
      <c r="E51" s="6"/>
      <c r="F51" s="6"/>
      <c r="G51" s="7"/>
      <c r="H51" s="8"/>
      <c r="I51" s="9"/>
      <c r="J51" s="9"/>
      <c r="K51" s="9"/>
      <c r="L51" s="9"/>
      <c r="M51" s="10"/>
    </row>
    <row r="52" spans="1:13" s="3" customFormat="1" ht="15" customHeight="1">
      <c r="A52" s="172" t="s">
        <v>21</v>
      </c>
      <c r="B52" s="38"/>
      <c r="C52" s="39"/>
      <c r="D52" s="6">
        <v>8684</v>
      </c>
      <c r="E52" s="6">
        <v>5871</v>
      </c>
      <c r="F52" s="6">
        <v>2381</v>
      </c>
      <c r="G52" s="7">
        <v>432</v>
      </c>
      <c r="H52" s="40"/>
      <c r="I52" s="41"/>
      <c r="J52" s="9">
        <v>13163</v>
      </c>
      <c r="K52" s="9">
        <v>10301</v>
      </c>
      <c r="L52" s="9">
        <v>2596</v>
      </c>
      <c r="M52" s="10">
        <v>266</v>
      </c>
    </row>
    <row r="53" spans="1:13" s="3" customFormat="1" ht="15" customHeight="1">
      <c r="A53" s="172" t="s">
        <v>22</v>
      </c>
      <c r="B53" s="38"/>
      <c r="C53" s="39"/>
      <c r="D53" s="12">
        <f>+D52/D7*100</f>
        <v>76.45039175983801</v>
      </c>
      <c r="E53" s="12">
        <f>+E52/E7*100</f>
        <v>72.60697501855059</v>
      </c>
      <c r="F53" s="12">
        <f>+F52/F7*100</f>
        <v>86.29938383472272</v>
      </c>
      <c r="G53" s="13">
        <f>+G52/G7*100</f>
        <v>84.04669260700389</v>
      </c>
      <c r="H53" s="40"/>
      <c r="I53" s="41"/>
      <c r="J53" s="15">
        <f>+J52/J7*100</f>
        <v>77.17971269422456</v>
      </c>
      <c r="K53" s="15">
        <f>+K52/K7*100</f>
        <v>76.61014428082701</v>
      </c>
      <c r="L53" s="15">
        <f>+L52/L7*100</f>
        <v>79.58307786633966</v>
      </c>
      <c r="M53" s="16">
        <f>+M52/M7*100</f>
        <v>76.657060518732</v>
      </c>
    </row>
    <row r="54" spans="1:13" s="3" customFormat="1" ht="15" customHeight="1">
      <c r="A54" s="172" t="s">
        <v>23</v>
      </c>
      <c r="B54" s="38"/>
      <c r="C54" s="39"/>
      <c r="D54" s="6">
        <v>10374</v>
      </c>
      <c r="E54" s="6">
        <v>3528</v>
      </c>
      <c r="F54" s="6">
        <v>4644</v>
      </c>
      <c r="G54" s="7">
        <v>2202</v>
      </c>
      <c r="H54" s="40"/>
      <c r="I54" s="41"/>
      <c r="J54" s="9">
        <v>19484</v>
      </c>
      <c r="K54" s="9">
        <v>8907</v>
      </c>
      <c r="L54" s="9">
        <v>8223</v>
      </c>
      <c r="M54" s="10">
        <v>2354</v>
      </c>
    </row>
    <row r="55" spans="1:13" s="3" customFormat="1" ht="15" customHeight="1">
      <c r="A55" s="172" t="s">
        <v>24</v>
      </c>
      <c r="B55" s="38"/>
      <c r="C55" s="39"/>
      <c r="D55" s="12">
        <f>+D54/D41*100</f>
        <v>43.72234163611076</v>
      </c>
      <c r="E55" s="12">
        <f>+E54/E41*100</f>
        <v>49.57144864409161</v>
      </c>
      <c r="F55" s="12">
        <f>+F54/F41*100</f>
        <v>43.18794754952107</v>
      </c>
      <c r="G55" s="13">
        <f>+G54/G41*100</f>
        <v>37.59603892777872</v>
      </c>
      <c r="H55" s="40"/>
      <c r="I55" s="41"/>
      <c r="J55" s="15">
        <f>+J54/J41*100</f>
        <v>70.25058590228953</v>
      </c>
      <c r="K55" s="15">
        <f>+K54/K41*100</f>
        <v>71.94668820678514</v>
      </c>
      <c r="L55" s="15">
        <f>+L54/L41*100</f>
        <v>69.22299856890311</v>
      </c>
      <c r="M55" s="16">
        <f>+M54/M41*100</f>
        <v>67.72151898734177</v>
      </c>
    </row>
    <row r="56" spans="1:13" s="3" customFormat="1" ht="15" customHeight="1">
      <c r="A56" s="92"/>
      <c r="B56" s="42"/>
      <c r="C56" s="43"/>
      <c r="D56" s="12"/>
      <c r="E56" s="12"/>
      <c r="F56" s="12"/>
      <c r="G56" s="13"/>
      <c r="H56" s="8"/>
      <c r="I56" s="9"/>
      <c r="J56" s="9"/>
      <c r="K56" s="9"/>
      <c r="L56" s="9"/>
      <c r="M56" s="10"/>
    </row>
    <row r="57" spans="1:13" s="3" customFormat="1" ht="15" customHeight="1">
      <c r="A57" s="178" t="s">
        <v>80</v>
      </c>
      <c r="B57" s="18"/>
      <c r="C57" s="19"/>
      <c r="D57" s="19"/>
      <c r="E57" s="19"/>
      <c r="F57" s="19"/>
      <c r="G57" s="20"/>
      <c r="H57" s="8"/>
      <c r="I57" s="9"/>
      <c r="J57" s="9"/>
      <c r="K57" s="9"/>
      <c r="L57" s="9"/>
      <c r="M57" s="10"/>
    </row>
    <row r="58" spans="1:13" s="3" customFormat="1" ht="15" customHeight="1">
      <c r="A58" s="167" t="s">
        <v>36</v>
      </c>
      <c r="B58" s="18"/>
      <c r="C58" s="19"/>
      <c r="D58" s="19"/>
      <c r="E58" s="19"/>
      <c r="F58" s="19"/>
      <c r="G58" s="20"/>
      <c r="H58" s="8"/>
      <c r="I58" s="9"/>
      <c r="J58" s="9"/>
      <c r="K58" s="9"/>
      <c r="L58" s="9"/>
      <c r="M58" s="10"/>
    </row>
    <row r="59" spans="1:13" s="3" customFormat="1" ht="15" customHeight="1">
      <c r="A59" s="176" t="s">
        <v>21</v>
      </c>
      <c r="B59" s="5">
        <v>6405</v>
      </c>
      <c r="C59" s="6">
        <v>637</v>
      </c>
      <c r="D59" s="6">
        <v>5768</v>
      </c>
      <c r="E59" s="6">
        <v>3142</v>
      </c>
      <c r="F59" s="6">
        <v>2165</v>
      </c>
      <c r="G59" s="7">
        <v>461</v>
      </c>
      <c r="H59" s="8">
        <v>8706</v>
      </c>
      <c r="I59" s="9">
        <v>1374</v>
      </c>
      <c r="J59" s="9">
        <v>7332</v>
      </c>
      <c r="K59" s="9">
        <v>5046</v>
      </c>
      <c r="L59" s="9">
        <v>2034</v>
      </c>
      <c r="M59" s="10">
        <v>252</v>
      </c>
    </row>
    <row r="60" spans="1:13" s="3" customFormat="1" ht="15" customHeight="1">
      <c r="A60" s="176" t="s">
        <v>10</v>
      </c>
      <c r="B60" s="21">
        <f aca="true" t="shared" si="11" ref="B60:M60">+B59/B7*100</f>
        <v>34.032943676939425</v>
      </c>
      <c r="C60" s="12">
        <f t="shared" si="11"/>
        <v>8.537729526873074</v>
      </c>
      <c r="D60" s="12">
        <f t="shared" si="11"/>
        <v>50.77911788009508</v>
      </c>
      <c r="E60" s="12">
        <f t="shared" si="11"/>
        <v>38.85728419490477</v>
      </c>
      <c r="F60" s="12">
        <f t="shared" si="11"/>
        <v>78.47046031170713</v>
      </c>
      <c r="G60" s="13">
        <f t="shared" si="11"/>
        <v>89.6887159533074</v>
      </c>
      <c r="H60" s="15">
        <f t="shared" si="11"/>
        <v>29.983468797355005</v>
      </c>
      <c r="I60" s="15">
        <f t="shared" si="11"/>
        <v>11.468157916701443</v>
      </c>
      <c r="J60" s="15">
        <f t="shared" si="11"/>
        <v>42.99032541776605</v>
      </c>
      <c r="K60" s="15">
        <f t="shared" si="11"/>
        <v>37.52788933511825</v>
      </c>
      <c r="L60" s="15">
        <f t="shared" si="11"/>
        <v>62.35438381361128</v>
      </c>
      <c r="M60" s="16">
        <f t="shared" si="11"/>
        <v>72.62247838616715</v>
      </c>
    </row>
    <row r="61" spans="1:13" s="3" customFormat="1" ht="15" customHeight="1">
      <c r="A61" s="176" t="s">
        <v>25</v>
      </c>
      <c r="B61" s="5">
        <v>26087</v>
      </c>
      <c r="C61" s="6">
        <v>1554</v>
      </c>
      <c r="D61" s="6">
        <v>24533</v>
      </c>
      <c r="E61" s="6">
        <v>10203</v>
      </c>
      <c r="F61" s="6">
        <v>10762</v>
      </c>
      <c r="G61" s="7">
        <v>3568</v>
      </c>
      <c r="H61" s="8">
        <v>29762</v>
      </c>
      <c r="I61" s="9">
        <v>3205</v>
      </c>
      <c r="J61" s="9">
        <v>26557</v>
      </c>
      <c r="K61" s="9">
        <v>15108</v>
      </c>
      <c r="L61" s="9">
        <v>9598</v>
      </c>
      <c r="M61" s="10">
        <v>1851</v>
      </c>
    </row>
    <row r="62" spans="1:13" s="3" customFormat="1" ht="15" customHeight="1">
      <c r="A62" s="176" t="s">
        <v>8</v>
      </c>
      <c r="B62" s="5">
        <f>B61/B61*100</f>
        <v>100</v>
      </c>
      <c r="C62" s="12">
        <f>C61/B61*100</f>
        <v>5.956990071683213</v>
      </c>
      <c r="D62" s="12">
        <f>D61/B61*100</f>
        <v>94.04300992831679</v>
      </c>
      <c r="E62" s="12">
        <f>E61/D61*100</f>
        <v>41.58888028369951</v>
      </c>
      <c r="F62" s="12">
        <f>F61/D61*100</f>
        <v>43.867443851139285</v>
      </c>
      <c r="G62" s="13">
        <f>G61/D61*100</f>
        <v>14.543675865161212</v>
      </c>
      <c r="H62" s="14">
        <f>H61/H61*100</f>
        <v>100</v>
      </c>
      <c r="I62" s="15">
        <f>I61/H61*100</f>
        <v>10.768765539950271</v>
      </c>
      <c r="J62" s="15">
        <f>J61/H61*100</f>
        <v>89.23123446004972</v>
      </c>
      <c r="K62" s="15">
        <f>K61/J61*100</f>
        <v>56.88895583085439</v>
      </c>
      <c r="L62" s="15">
        <f>L61/J61*100</f>
        <v>36.14113039876492</v>
      </c>
      <c r="M62" s="16">
        <f>M61/J61*100</f>
        <v>6.969913770380691</v>
      </c>
    </row>
    <row r="63" spans="1:13" s="3" customFormat="1" ht="19.5" customHeight="1">
      <c r="A63" s="176" t="s">
        <v>26</v>
      </c>
      <c r="B63" s="21">
        <f aca="true" t="shared" si="12" ref="B63:M63">+B61/B7</f>
        <v>1.3861317747077577</v>
      </c>
      <c r="C63" s="12">
        <f t="shared" si="12"/>
        <v>0.20828307197426618</v>
      </c>
      <c r="D63" s="12">
        <f t="shared" si="12"/>
        <v>2.1597851923584823</v>
      </c>
      <c r="E63" s="12">
        <f t="shared" si="12"/>
        <v>1.2618105367301509</v>
      </c>
      <c r="F63" s="12">
        <f t="shared" si="12"/>
        <v>3.900688655309895</v>
      </c>
      <c r="G63" s="13">
        <f t="shared" si="12"/>
        <v>6.941634241245136</v>
      </c>
      <c r="H63" s="15">
        <f t="shared" si="12"/>
        <v>1.025003444000551</v>
      </c>
      <c r="I63" s="15">
        <f t="shared" si="12"/>
        <v>0.26750688590267924</v>
      </c>
      <c r="J63" s="15">
        <f t="shared" si="12"/>
        <v>1.55713866901202</v>
      </c>
      <c r="K63" s="15">
        <f t="shared" si="12"/>
        <v>1.1236055332440875</v>
      </c>
      <c r="L63" s="15">
        <f t="shared" si="12"/>
        <v>2.942366646229307</v>
      </c>
      <c r="M63" s="16">
        <f t="shared" si="12"/>
        <v>5.334293948126801</v>
      </c>
    </row>
    <row r="64" spans="1:13" s="3" customFormat="1" ht="15" customHeight="1">
      <c r="A64" s="166" t="s">
        <v>27</v>
      </c>
      <c r="B64" s="18"/>
      <c r="C64" s="19"/>
      <c r="D64" s="19"/>
      <c r="E64" s="19"/>
      <c r="F64" s="19"/>
      <c r="G64" s="20"/>
      <c r="H64" s="8"/>
      <c r="I64" s="9"/>
      <c r="J64" s="9"/>
      <c r="K64" s="9"/>
      <c r="L64" s="9"/>
      <c r="M64" s="10"/>
    </row>
    <row r="65" spans="1:13" s="3" customFormat="1" ht="15" customHeight="1">
      <c r="A65" s="176" t="s">
        <v>28</v>
      </c>
      <c r="B65" s="5">
        <v>5905</v>
      </c>
      <c r="C65" s="6">
        <v>1648</v>
      </c>
      <c r="D65" s="6">
        <v>4257</v>
      </c>
      <c r="E65" s="6">
        <v>2857</v>
      </c>
      <c r="F65" s="6">
        <v>1174</v>
      </c>
      <c r="G65" s="7">
        <v>226</v>
      </c>
      <c r="H65" s="8">
        <v>7011</v>
      </c>
      <c r="I65" s="9">
        <v>1743</v>
      </c>
      <c r="J65" s="9">
        <v>5268</v>
      </c>
      <c r="K65" s="9">
        <v>4049</v>
      </c>
      <c r="L65" s="9">
        <v>1081</v>
      </c>
      <c r="M65" s="10">
        <v>138</v>
      </c>
    </row>
    <row r="66" spans="1:13" s="3" customFormat="1" ht="15" customHeight="1">
      <c r="A66" s="176" t="s">
        <v>10</v>
      </c>
      <c r="B66" s="21">
        <f aca="true" t="shared" si="13" ref="B66:M66">+B65/B7*100</f>
        <v>31.376195536663126</v>
      </c>
      <c r="C66" s="12">
        <f t="shared" si="13"/>
        <v>22.088191931376493</v>
      </c>
      <c r="D66" s="12">
        <f t="shared" si="13"/>
        <v>37.47689057135311</v>
      </c>
      <c r="E66" s="12">
        <f t="shared" si="13"/>
        <v>35.33267375711105</v>
      </c>
      <c r="F66" s="12">
        <f t="shared" si="13"/>
        <v>42.55164914824211</v>
      </c>
      <c r="G66" s="13">
        <f t="shared" si="13"/>
        <v>43.96887159533074</v>
      </c>
      <c r="H66" s="15">
        <f t="shared" si="13"/>
        <v>24.145887863342057</v>
      </c>
      <c r="I66" s="15">
        <f t="shared" si="13"/>
        <v>14.548034387780653</v>
      </c>
      <c r="J66" s="15">
        <f t="shared" si="13"/>
        <v>30.888302550571677</v>
      </c>
      <c r="K66" s="15">
        <f t="shared" si="13"/>
        <v>30.11304477167931</v>
      </c>
      <c r="L66" s="15">
        <f t="shared" si="13"/>
        <v>33.139178418148376</v>
      </c>
      <c r="M66" s="16">
        <f t="shared" si="13"/>
        <v>39.76945244956772</v>
      </c>
    </row>
    <row r="67" spans="1:13" s="3" customFormat="1" ht="15" customHeight="1">
      <c r="A67" s="176" t="s">
        <v>29</v>
      </c>
      <c r="B67" s="5">
        <v>16207</v>
      </c>
      <c r="C67" s="6">
        <v>3921</v>
      </c>
      <c r="D67" s="6">
        <v>12286</v>
      </c>
      <c r="E67" s="6">
        <v>7673</v>
      </c>
      <c r="F67" s="6">
        <v>3688</v>
      </c>
      <c r="G67" s="7">
        <v>925</v>
      </c>
      <c r="H67" s="8">
        <v>23729</v>
      </c>
      <c r="I67" s="9">
        <v>5448</v>
      </c>
      <c r="J67" s="9">
        <v>17281</v>
      </c>
      <c r="K67" s="9">
        <v>12893</v>
      </c>
      <c r="L67" s="9">
        <v>3801</v>
      </c>
      <c r="M67" s="10">
        <v>587</v>
      </c>
    </row>
    <row r="68" spans="1:13" s="3" customFormat="1" ht="15" customHeight="1">
      <c r="A68" s="176" t="s">
        <v>12</v>
      </c>
      <c r="B68" s="5">
        <f>B67/B67*100</f>
        <v>100</v>
      </c>
      <c r="C68" s="12">
        <f>C67/B67*100</f>
        <v>24.193249830320234</v>
      </c>
      <c r="D68" s="12">
        <f>D67/B67*100</f>
        <v>75.80675016967977</v>
      </c>
      <c r="E68" s="12">
        <f>E67/D67*100</f>
        <v>62.453198762819476</v>
      </c>
      <c r="F68" s="12">
        <f>F67/D67*100</f>
        <v>30.01790656031255</v>
      </c>
      <c r="G68" s="13">
        <f>G67/D67*100</f>
        <v>7.52889467686798</v>
      </c>
      <c r="H68" s="14">
        <f>H67/H67*100</f>
        <v>100</v>
      </c>
      <c r="I68" s="15">
        <f>I67/H67*100</f>
        <v>22.959248177335752</v>
      </c>
      <c r="J68" s="15">
        <f>J67/H67*100</f>
        <v>72.82649922036327</v>
      </c>
      <c r="K68" s="15">
        <f>K67/J67*100</f>
        <v>74.6079509287657</v>
      </c>
      <c r="L68" s="15">
        <f>L67/J67*100</f>
        <v>21.99525490423008</v>
      </c>
      <c r="M68" s="16">
        <f>M67/J67*100</f>
        <v>3.3967941670042245</v>
      </c>
    </row>
    <row r="69" spans="1:13" s="3" customFormat="1" ht="15" customHeight="1">
      <c r="A69" s="176" t="s">
        <v>41</v>
      </c>
      <c r="B69" s="21">
        <f aca="true" t="shared" si="14" ref="B69:M69">+B67/B7</f>
        <v>0.8611583421891604</v>
      </c>
      <c r="C69" s="12">
        <f t="shared" si="14"/>
        <v>0.5255327704061118</v>
      </c>
      <c r="D69" s="12">
        <f t="shared" si="14"/>
        <v>1.08160929659301</v>
      </c>
      <c r="E69" s="12">
        <f t="shared" si="14"/>
        <v>0.9489240662874103</v>
      </c>
      <c r="F69" s="12">
        <f t="shared" si="14"/>
        <v>1.3367162015222906</v>
      </c>
      <c r="G69" s="13">
        <f t="shared" si="14"/>
        <v>1.7996108949416343</v>
      </c>
      <c r="H69" s="15">
        <f t="shared" si="14"/>
        <v>0.8172268907563025</v>
      </c>
      <c r="I69" s="15">
        <f t="shared" si="14"/>
        <v>0.45471997329104413</v>
      </c>
      <c r="J69" s="15">
        <f t="shared" si="14"/>
        <v>1.013251245968924</v>
      </c>
      <c r="K69" s="15">
        <f t="shared" si="14"/>
        <v>0.9588725271456195</v>
      </c>
      <c r="L69" s="15">
        <f t="shared" si="14"/>
        <v>1.1652360515021458</v>
      </c>
      <c r="M69" s="16">
        <f t="shared" si="14"/>
        <v>1.69164265129683</v>
      </c>
    </row>
    <row r="70" spans="1:13" s="3" customFormat="1" ht="10.5" customHeight="1">
      <c r="A70" s="92"/>
      <c r="B70" s="21"/>
      <c r="C70" s="12"/>
      <c r="D70" s="12"/>
      <c r="E70" s="12"/>
      <c r="F70" s="12"/>
      <c r="G70" s="13"/>
      <c r="H70" s="15"/>
      <c r="I70" s="15"/>
      <c r="J70" s="15"/>
      <c r="K70" s="15"/>
      <c r="L70" s="15"/>
      <c r="M70" s="16"/>
    </row>
    <row r="71" spans="1:13" s="3" customFormat="1" ht="15" customHeight="1">
      <c r="A71" s="166" t="s">
        <v>30</v>
      </c>
      <c r="B71" s="18"/>
      <c r="C71" s="19"/>
      <c r="D71" s="19"/>
      <c r="E71" s="19"/>
      <c r="F71" s="19"/>
      <c r="G71" s="20"/>
      <c r="H71" s="8"/>
      <c r="I71" s="9"/>
      <c r="J71" s="9"/>
      <c r="K71" s="9"/>
      <c r="L71" s="9"/>
      <c r="M71" s="10"/>
    </row>
    <row r="72" spans="1:13" s="3" customFormat="1" ht="15" customHeight="1">
      <c r="A72" s="176" t="s">
        <v>28</v>
      </c>
      <c r="B72" s="5">
        <v>13864</v>
      </c>
      <c r="C72" s="6">
        <v>4507</v>
      </c>
      <c r="D72" s="6">
        <v>9357</v>
      </c>
      <c r="E72" s="6">
        <v>6481</v>
      </c>
      <c r="F72" s="6">
        <v>2422</v>
      </c>
      <c r="G72" s="7">
        <v>454</v>
      </c>
      <c r="H72" s="8">
        <v>15217</v>
      </c>
      <c r="I72" s="9">
        <v>4742</v>
      </c>
      <c r="J72" s="9">
        <v>10475</v>
      </c>
      <c r="K72" s="9">
        <v>8126</v>
      </c>
      <c r="L72" s="9">
        <v>2118</v>
      </c>
      <c r="M72" s="10">
        <v>231</v>
      </c>
    </row>
    <row r="73" spans="1:13" s="3" customFormat="1" ht="15" customHeight="1">
      <c r="A73" s="176" t="s">
        <v>31</v>
      </c>
      <c r="B73" s="21">
        <f aca="true" t="shared" si="15" ref="B73:M73">+B72/B7*100</f>
        <v>73.6663124335813</v>
      </c>
      <c r="C73" s="12">
        <f t="shared" si="15"/>
        <v>60.40745208417102</v>
      </c>
      <c r="D73" s="12">
        <f t="shared" si="15"/>
        <v>82.3752090853068</v>
      </c>
      <c r="E73" s="12">
        <f t="shared" si="15"/>
        <v>80.15087806084591</v>
      </c>
      <c r="F73" s="12">
        <f t="shared" si="15"/>
        <v>87.78542950344328</v>
      </c>
      <c r="G73" s="13">
        <f t="shared" si="15"/>
        <v>88.32684824902724</v>
      </c>
      <c r="H73" s="15">
        <f t="shared" si="15"/>
        <v>52.40735638517702</v>
      </c>
      <c r="I73" s="15">
        <f t="shared" si="15"/>
        <v>39.579333945413566</v>
      </c>
      <c r="J73" s="15">
        <f t="shared" si="15"/>
        <v>61.41893872764585</v>
      </c>
      <c r="K73" s="15">
        <f t="shared" si="15"/>
        <v>60.43432991224156</v>
      </c>
      <c r="L73" s="15">
        <f t="shared" si="15"/>
        <v>64.92949110974861</v>
      </c>
      <c r="M73" s="16">
        <f t="shared" si="15"/>
        <v>66.57060518731988</v>
      </c>
    </row>
    <row r="74" spans="1:13" s="3" customFormat="1" ht="15" customHeight="1">
      <c r="A74" s="176" t="s">
        <v>42</v>
      </c>
      <c r="B74" s="5">
        <v>100471</v>
      </c>
      <c r="C74" s="6">
        <v>25775</v>
      </c>
      <c r="D74" s="6">
        <v>74696</v>
      </c>
      <c r="E74" s="6">
        <v>45512</v>
      </c>
      <c r="F74" s="6">
        <v>23350</v>
      </c>
      <c r="G74" s="7">
        <v>5834</v>
      </c>
      <c r="H74" s="8">
        <v>127074</v>
      </c>
      <c r="I74" s="9">
        <v>34124</v>
      </c>
      <c r="J74" s="9">
        <v>92950</v>
      </c>
      <c r="K74" s="9">
        <v>69095</v>
      </c>
      <c r="L74" s="9">
        <v>20778</v>
      </c>
      <c r="M74" s="10">
        <v>3077</v>
      </c>
    </row>
    <row r="75" spans="1:13" s="3" customFormat="1" ht="15" customHeight="1">
      <c r="A75" s="176" t="s">
        <v>8</v>
      </c>
      <c r="B75" s="5">
        <f>B74/B74*100</f>
        <v>100</v>
      </c>
      <c r="C75" s="12">
        <f>C74/B74*100</f>
        <v>25.65416886464751</v>
      </c>
      <c r="D75" s="12">
        <f>D74/B74*100</f>
        <v>74.3458311353525</v>
      </c>
      <c r="E75" s="12">
        <f>E74/D74*100</f>
        <v>60.92963478633394</v>
      </c>
      <c r="F75" s="12">
        <f>F74/D74*100</f>
        <v>31.260040698297097</v>
      </c>
      <c r="G75" s="13">
        <f>G74/D74*100</f>
        <v>7.810324515368962</v>
      </c>
      <c r="H75" s="14">
        <f>H74/H74*100</f>
        <v>100</v>
      </c>
      <c r="I75" s="15">
        <f>I74/H74*100</f>
        <v>26.85364433322316</v>
      </c>
      <c r="J75" s="15">
        <f>J74/H74*100</f>
        <v>73.14635566677684</v>
      </c>
      <c r="K75" s="15">
        <f>K74/J74*100</f>
        <v>74.33566433566433</v>
      </c>
      <c r="L75" s="15">
        <f>L74/J74*100</f>
        <v>22.353953738569125</v>
      </c>
      <c r="M75" s="16">
        <f>M74/J74*100</f>
        <v>3.310381925766541</v>
      </c>
    </row>
    <row r="76" spans="1:13" s="3" customFormat="1" ht="20.25" customHeight="1">
      <c r="A76" s="176" t="s">
        <v>38</v>
      </c>
      <c r="B76" s="21">
        <f aca="true" t="shared" si="16" ref="B76:M76">+B74/B7</f>
        <v>5.338522848034007</v>
      </c>
      <c r="C76" s="12">
        <f t="shared" si="16"/>
        <v>3.45463074654872</v>
      </c>
      <c r="D76" s="12">
        <f t="shared" si="16"/>
        <v>6.575930979839774</v>
      </c>
      <c r="E76" s="12">
        <f t="shared" si="16"/>
        <v>5.628493692802374</v>
      </c>
      <c r="F76" s="12">
        <f t="shared" si="16"/>
        <v>8.46321130844509</v>
      </c>
      <c r="G76" s="13">
        <f t="shared" si="16"/>
        <v>11.350194552529183</v>
      </c>
      <c r="H76" s="15">
        <f t="shared" si="16"/>
        <v>4.376429260228682</v>
      </c>
      <c r="I76" s="15">
        <f t="shared" si="16"/>
        <v>2.8481762791085887</v>
      </c>
      <c r="J76" s="15">
        <f t="shared" si="16"/>
        <v>5.45001465845793</v>
      </c>
      <c r="K76" s="15">
        <f t="shared" si="16"/>
        <v>5.138702959988101</v>
      </c>
      <c r="L76" s="15">
        <f t="shared" si="16"/>
        <v>6.369711833231147</v>
      </c>
      <c r="M76" s="16">
        <f t="shared" si="16"/>
        <v>8.867435158501442</v>
      </c>
    </row>
    <row r="77" spans="1:13" s="3" customFormat="1" ht="15" customHeight="1">
      <c r="A77" s="166" t="s">
        <v>78</v>
      </c>
      <c r="B77" s="5"/>
      <c r="C77" s="6"/>
      <c r="D77" s="6"/>
      <c r="E77" s="6"/>
      <c r="F77" s="6"/>
      <c r="G77" s="7"/>
      <c r="H77" s="8"/>
      <c r="I77" s="9"/>
      <c r="J77" s="9"/>
      <c r="K77" s="9"/>
      <c r="L77" s="9"/>
      <c r="M77" s="10"/>
    </row>
    <row r="78" spans="1:13" s="3" customFormat="1" ht="15" customHeight="1">
      <c r="A78" s="176" t="s">
        <v>28</v>
      </c>
      <c r="B78" s="5">
        <v>4856</v>
      </c>
      <c r="C78" s="6">
        <v>1353</v>
      </c>
      <c r="D78" s="6">
        <v>3503</v>
      </c>
      <c r="E78" s="6">
        <v>2352</v>
      </c>
      <c r="F78" s="6">
        <v>953</v>
      </c>
      <c r="G78" s="7">
        <v>198</v>
      </c>
      <c r="H78" s="93">
        <v>6336</v>
      </c>
      <c r="I78" s="94">
        <v>1610</v>
      </c>
      <c r="J78" s="94">
        <v>4726</v>
      </c>
      <c r="K78" s="94">
        <v>3634</v>
      </c>
      <c r="L78" s="94">
        <v>972</v>
      </c>
      <c r="M78" s="95">
        <v>120</v>
      </c>
    </row>
    <row r="79" spans="1:13" s="3" customFormat="1" ht="15" customHeight="1">
      <c r="A79" s="176" t="s">
        <v>31</v>
      </c>
      <c r="B79" s="21">
        <f aca="true" t="shared" si="17" ref="B79:M79">+B78/B7*100</f>
        <v>25.802337938363447</v>
      </c>
      <c r="C79" s="12">
        <f t="shared" si="17"/>
        <v>18.13429835142742</v>
      </c>
      <c r="D79" s="12">
        <f t="shared" si="17"/>
        <v>30.838982304780348</v>
      </c>
      <c r="E79" s="12">
        <f t="shared" si="17"/>
        <v>29.087311402423943</v>
      </c>
      <c r="F79" s="12">
        <f t="shared" si="17"/>
        <v>34.54150054367525</v>
      </c>
      <c r="G79" s="13">
        <f t="shared" si="17"/>
        <v>38.52140077821012</v>
      </c>
      <c r="H79" s="15">
        <f t="shared" si="17"/>
        <v>21.82118749139</v>
      </c>
      <c r="I79" s="15">
        <f t="shared" si="17"/>
        <v>13.4379434103998</v>
      </c>
      <c r="J79" s="15">
        <f t="shared" si="17"/>
        <v>27.71034887129874</v>
      </c>
      <c r="K79" s="15">
        <f t="shared" si="17"/>
        <v>27.026625018592892</v>
      </c>
      <c r="L79" s="15">
        <f t="shared" si="17"/>
        <v>29.79767014101778</v>
      </c>
      <c r="M79" s="16">
        <f t="shared" si="17"/>
        <v>34.5821325648415</v>
      </c>
    </row>
    <row r="80" spans="1:13" s="3" customFormat="1" ht="15" customHeight="1">
      <c r="A80" s="176" t="s">
        <v>32</v>
      </c>
      <c r="B80" s="5">
        <v>22167</v>
      </c>
      <c r="C80" s="6">
        <v>5694</v>
      </c>
      <c r="D80" s="6">
        <v>16473</v>
      </c>
      <c r="E80" s="6">
        <v>10244</v>
      </c>
      <c r="F80" s="6">
        <v>4925</v>
      </c>
      <c r="G80" s="7">
        <v>1304</v>
      </c>
      <c r="H80" s="93">
        <v>42639</v>
      </c>
      <c r="I80" s="94">
        <v>9635</v>
      </c>
      <c r="J80" s="94">
        <v>33004</v>
      </c>
      <c r="K80" s="94">
        <v>24754</v>
      </c>
      <c r="L80" s="94">
        <v>7135</v>
      </c>
      <c r="M80" s="95">
        <v>1115</v>
      </c>
    </row>
    <row r="81" spans="1:13" s="3" customFormat="1" ht="15" customHeight="1">
      <c r="A81" s="176" t="s">
        <v>8</v>
      </c>
      <c r="B81" s="5">
        <f>B80/B80*100</f>
        <v>100</v>
      </c>
      <c r="C81" s="12">
        <f>C80/B80*100</f>
        <v>25.686831776965757</v>
      </c>
      <c r="D81" s="12">
        <f>D80/B80*100</f>
        <v>74.31316822303424</v>
      </c>
      <c r="E81" s="12">
        <f>E80/D80*100</f>
        <v>62.18660838948582</v>
      </c>
      <c r="F81" s="12">
        <f>F80/D80*100</f>
        <v>29.897407879560493</v>
      </c>
      <c r="G81" s="13">
        <f>G80/D80*100</f>
        <v>7.915983730953682</v>
      </c>
      <c r="H81" s="14">
        <f>H80/H80*100</f>
        <v>100</v>
      </c>
      <c r="I81" s="15">
        <f>I80/H80*100</f>
        <v>22.596683787143228</v>
      </c>
      <c r="J81" s="15">
        <f>J80/H80*100</f>
        <v>77.40331621285678</v>
      </c>
      <c r="K81" s="15">
        <f>K80/J80*100</f>
        <v>75.00302993576537</v>
      </c>
      <c r="L81" s="15">
        <f>L80/J80*100</f>
        <v>21.61859168585626</v>
      </c>
      <c r="M81" s="16">
        <f>M80/J80*100</f>
        <v>3.3783783783783785</v>
      </c>
    </row>
    <row r="82" spans="1:13" s="3" customFormat="1" ht="15" customHeight="1">
      <c r="A82" s="177" t="s">
        <v>39</v>
      </c>
      <c r="B82" s="32">
        <f aca="true" t="shared" si="18" ref="B82:M82">+B80/B7</f>
        <v>1.1778427205100956</v>
      </c>
      <c r="C82" s="33">
        <f t="shared" si="18"/>
        <v>0.7631684760755931</v>
      </c>
      <c r="D82" s="33">
        <f t="shared" si="18"/>
        <v>1.4502156880007042</v>
      </c>
      <c r="E82" s="33">
        <f t="shared" si="18"/>
        <v>1.2668810289389068</v>
      </c>
      <c r="F82" s="33">
        <f t="shared" si="18"/>
        <v>1.785067053280174</v>
      </c>
      <c r="G82" s="34">
        <f t="shared" si="18"/>
        <v>2.536964980544747</v>
      </c>
      <c r="H82" s="35">
        <f t="shared" si="18"/>
        <v>1.468487394957983</v>
      </c>
      <c r="I82" s="35">
        <f t="shared" si="18"/>
        <v>0.80418996744846</v>
      </c>
      <c r="J82" s="35">
        <f t="shared" si="18"/>
        <v>1.9351509821166812</v>
      </c>
      <c r="K82" s="35">
        <f t="shared" si="18"/>
        <v>1.8409936040458128</v>
      </c>
      <c r="L82" s="35">
        <f t="shared" si="18"/>
        <v>2.1873083997547518</v>
      </c>
      <c r="M82" s="36">
        <f t="shared" si="18"/>
        <v>3.213256484149856</v>
      </c>
    </row>
    <row r="83" spans="1:13" s="3" customFormat="1" ht="15" customHeight="1">
      <c r="A83" s="192" t="s">
        <v>61</v>
      </c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</row>
  </sheetData>
  <sheetProtection/>
  <mergeCells count="13">
    <mergeCell ref="A1:M1"/>
    <mergeCell ref="A4:A6"/>
    <mergeCell ref="B4:G4"/>
    <mergeCell ref="H4:M4"/>
    <mergeCell ref="B5:B6"/>
    <mergeCell ref="A45:M45"/>
    <mergeCell ref="A83:M83"/>
    <mergeCell ref="J5:M5"/>
    <mergeCell ref="F3:K3"/>
    <mergeCell ref="C5:C6"/>
    <mergeCell ref="D5:G5"/>
    <mergeCell ref="H5:H6"/>
    <mergeCell ref="I5:I6"/>
  </mergeCells>
  <printOptions/>
  <pageMargins left="1" right="0.75" top="1" bottom="1" header="0.75" footer="0.75"/>
  <pageSetup firstPageNumber="31" useFirstPageNumber="1" horizontalDpi="600" verticalDpi="600" orientation="portrait" r:id="rId1"/>
  <headerFooter alignWithMargins="0">
    <oddFooter xml:space="preserve">&amp;L&amp;"Arial Narrow,Regular"&amp;9Zila Series : Pabna&amp;C&amp;"Arial Narrow,Regular"&amp;P&amp;R&amp;"Arial Narrow,Regular"&amp;9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zoomScaleSheetLayoutView="75" zoomScalePageLayoutView="0" workbookViewId="0" topLeftCell="A1">
      <selection activeCell="H3" sqref="H3:K3"/>
    </sheetView>
  </sheetViews>
  <sheetFormatPr defaultColWidth="9.140625" defaultRowHeight="15" customHeight="1"/>
  <cols>
    <col min="1" max="1" width="20.28125" style="2" customWidth="1"/>
    <col min="2" max="3" width="6.421875" style="2" customWidth="1"/>
    <col min="4" max="4" width="5.8515625" style="2" customWidth="1"/>
    <col min="5" max="5" width="5.421875" style="2" customWidth="1"/>
    <col min="6" max="6" width="5.57421875" style="2" customWidth="1"/>
    <col min="7" max="7" width="5.140625" style="2" customWidth="1"/>
    <col min="8" max="8" width="6.421875" style="2" customWidth="1"/>
    <col min="9" max="9" width="6.421875" style="3" customWidth="1"/>
    <col min="10" max="10" width="5.7109375" style="3" customWidth="1"/>
    <col min="11" max="11" width="5.00390625" style="3" customWidth="1"/>
    <col min="12" max="12" width="6.140625" style="3" customWidth="1"/>
    <col min="13" max="13" width="5.140625" style="3" customWidth="1"/>
    <col min="14" max="16384" width="9.140625" style="3" customWidth="1"/>
  </cols>
  <sheetData>
    <row r="1" spans="1:13" ht="15" customHeight="1">
      <c r="A1" s="186" t="s">
        <v>75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5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" customHeight="1">
      <c r="A3" s="52" t="s">
        <v>65</v>
      </c>
      <c r="B3" s="51"/>
      <c r="C3" s="51"/>
      <c r="D3" s="51"/>
      <c r="E3" s="51"/>
      <c r="F3" s="51"/>
      <c r="G3" s="51"/>
      <c r="H3" s="191" t="s">
        <v>48</v>
      </c>
      <c r="I3" s="191"/>
      <c r="J3" s="191"/>
      <c r="K3" s="191"/>
      <c r="L3" s="51" t="s">
        <v>0</v>
      </c>
      <c r="M3" s="51"/>
    </row>
    <row r="4" spans="1:13" ht="15" customHeight="1">
      <c r="A4" s="194" t="s">
        <v>1</v>
      </c>
      <c r="B4" s="198">
        <v>1996</v>
      </c>
      <c r="C4" s="198"/>
      <c r="D4" s="198"/>
      <c r="E4" s="198"/>
      <c r="F4" s="198"/>
      <c r="G4" s="198"/>
      <c r="H4" s="198">
        <v>2008</v>
      </c>
      <c r="I4" s="198"/>
      <c r="J4" s="198"/>
      <c r="K4" s="198"/>
      <c r="L4" s="198"/>
      <c r="M4" s="198"/>
    </row>
    <row r="5" spans="1:13" ht="15" customHeight="1">
      <c r="A5" s="194"/>
      <c r="B5" s="182" t="s">
        <v>2</v>
      </c>
      <c r="C5" s="182" t="s">
        <v>35</v>
      </c>
      <c r="D5" s="198" t="s">
        <v>3</v>
      </c>
      <c r="E5" s="198"/>
      <c r="F5" s="198"/>
      <c r="G5" s="198"/>
      <c r="H5" s="182" t="s">
        <v>2</v>
      </c>
      <c r="I5" s="182" t="s">
        <v>35</v>
      </c>
      <c r="J5" s="198" t="s">
        <v>3</v>
      </c>
      <c r="K5" s="198"/>
      <c r="L5" s="198"/>
      <c r="M5" s="198"/>
    </row>
    <row r="6" spans="1:13" ht="15" customHeight="1">
      <c r="A6" s="194"/>
      <c r="B6" s="182"/>
      <c r="C6" s="182"/>
      <c r="D6" s="168" t="s">
        <v>60</v>
      </c>
      <c r="E6" s="168" t="s">
        <v>4</v>
      </c>
      <c r="F6" s="168" t="s">
        <v>5</v>
      </c>
      <c r="G6" s="168" t="s">
        <v>6</v>
      </c>
      <c r="H6" s="182"/>
      <c r="I6" s="182"/>
      <c r="J6" s="168" t="s">
        <v>60</v>
      </c>
      <c r="K6" s="168" t="s">
        <v>4</v>
      </c>
      <c r="L6" s="168" t="s">
        <v>5</v>
      </c>
      <c r="M6" s="168" t="s">
        <v>6</v>
      </c>
    </row>
    <row r="7" spans="1:13" ht="15" customHeight="1">
      <c r="A7" s="25" t="s">
        <v>7</v>
      </c>
      <c r="B7" s="53">
        <v>36351</v>
      </c>
      <c r="C7" s="54">
        <v>15435</v>
      </c>
      <c r="D7" s="54">
        <v>20916</v>
      </c>
      <c r="E7" s="54">
        <v>16810</v>
      </c>
      <c r="F7" s="54">
        <v>3493</v>
      </c>
      <c r="G7" s="55">
        <v>613</v>
      </c>
      <c r="H7" s="56">
        <v>69273</v>
      </c>
      <c r="I7" s="57">
        <v>36895</v>
      </c>
      <c r="J7" s="57">
        <v>32378</v>
      </c>
      <c r="K7" s="57">
        <v>26992</v>
      </c>
      <c r="L7" s="57">
        <v>4532</v>
      </c>
      <c r="M7" s="58">
        <v>854</v>
      </c>
    </row>
    <row r="8" spans="1:13" ht="15" customHeight="1">
      <c r="A8" s="169" t="s">
        <v>8</v>
      </c>
      <c r="B8" s="5">
        <f>B7/B7*100</f>
        <v>100</v>
      </c>
      <c r="C8" s="12">
        <f>C7/B7*100</f>
        <v>42.46100519930676</v>
      </c>
      <c r="D8" s="12">
        <f>D7/B7*100</f>
        <v>57.538994800693246</v>
      </c>
      <c r="E8" s="12">
        <f>E7/D7*100</f>
        <v>80.3690954293364</v>
      </c>
      <c r="F8" s="12">
        <f>F7/D7*100</f>
        <v>16.700133868808567</v>
      </c>
      <c r="G8" s="13">
        <f>G7/D7*100</f>
        <v>2.9307707018550393</v>
      </c>
      <c r="H8" s="14">
        <f>H7/H7*100</f>
        <v>100</v>
      </c>
      <c r="I8" s="15">
        <f>I7/H7*100</f>
        <v>53.26028900148687</v>
      </c>
      <c r="J8" s="15">
        <f>J7/H7*100</f>
        <v>46.73971099851313</v>
      </c>
      <c r="K8" s="15">
        <f>K7/J7*100</f>
        <v>83.3652480079066</v>
      </c>
      <c r="L8" s="15">
        <f>L7/J7*100</f>
        <v>13.997158564457349</v>
      </c>
      <c r="M8" s="16">
        <f>M7/J7*100</f>
        <v>2.637593427636049</v>
      </c>
    </row>
    <row r="9" spans="1:13" ht="15" customHeight="1">
      <c r="A9" s="11"/>
      <c r="B9" s="53"/>
      <c r="C9" s="54"/>
      <c r="D9" s="54"/>
      <c r="E9" s="54"/>
      <c r="F9" s="54"/>
      <c r="G9" s="55"/>
      <c r="H9" s="56"/>
      <c r="I9" s="57"/>
      <c r="J9" s="57"/>
      <c r="K9" s="57"/>
      <c r="L9" s="57"/>
      <c r="M9" s="58"/>
    </row>
    <row r="10" spans="1:13" ht="15" customHeight="1">
      <c r="A10" s="17" t="s">
        <v>57</v>
      </c>
      <c r="B10" s="59"/>
      <c r="G10" s="60"/>
      <c r="H10" s="56"/>
      <c r="I10" s="57"/>
      <c r="J10" s="57"/>
      <c r="K10" s="57"/>
      <c r="L10" s="57"/>
      <c r="M10" s="58"/>
    </row>
    <row r="11" spans="1:13" ht="15" customHeight="1">
      <c r="A11" s="169" t="s">
        <v>9</v>
      </c>
      <c r="B11" s="53">
        <v>23205</v>
      </c>
      <c r="C11" s="54">
        <v>9081</v>
      </c>
      <c r="D11" s="54">
        <v>14124</v>
      </c>
      <c r="E11" s="54">
        <v>11702</v>
      </c>
      <c r="F11" s="54">
        <v>2017</v>
      </c>
      <c r="G11" s="55">
        <v>405</v>
      </c>
      <c r="H11" s="56">
        <v>44794</v>
      </c>
      <c r="I11" s="57">
        <v>26086</v>
      </c>
      <c r="J11" s="57">
        <v>18708</v>
      </c>
      <c r="K11" s="57">
        <v>16056</v>
      </c>
      <c r="L11" s="57">
        <v>2214</v>
      </c>
      <c r="M11" s="58">
        <v>438</v>
      </c>
    </row>
    <row r="12" spans="1:13" ht="15" customHeight="1">
      <c r="A12" s="169" t="s">
        <v>8</v>
      </c>
      <c r="B12" s="5">
        <f>B11/B11*100</f>
        <v>100</v>
      </c>
      <c r="C12" s="12">
        <f>C11/B11*100</f>
        <v>39.13380736910149</v>
      </c>
      <c r="D12" s="12">
        <f>D11/B11*100</f>
        <v>60.86619263089851</v>
      </c>
      <c r="E12" s="12">
        <f>E11/D11*100</f>
        <v>82.85188331917304</v>
      </c>
      <c r="F12" s="12">
        <f>F11/D11*100</f>
        <v>14.280657037666384</v>
      </c>
      <c r="G12" s="13">
        <f>G11/D11*100</f>
        <v>2.867459643160578</v>
      </c>
      <c r="H12" s="14">
        <f>H11/H11*100</f>
        <v>100</v>
      </c>
      <c r="I12" s="15">
        <f>I11/H11*100</f>
        <v>58.235477965798985</v>
      </c>
      <c r="J12" s="15">
        <f>J11/H11*100</f>
        <v>41.76452203420101</v>
      </c>
      <c r="K12" s="15">
        <f>K11/J11*100</f>
        <v>85.82424631173829</v>
      </c>
      <c r="L12" s="15">
        <f>L11/J11*100</f>
        <v>11.834509300833867</v>
      </c>
      <c r="M12" s="16">
        <f>M11/J11*100</f>
        <v>2.3412443874278384</v>
      </c>
    </row>
    <row r="13" spans="1:13" ht="15" customHeight="1">
      <c r="A13" s="169" t="s">
        <v>10</v>
      </c>
      <c r="B13" s="62">
        <f aca="true" t="shared" si="0" ref="B13:M13">+B11/B7*100</f>
        <v>63.83593298671288</v>
      </c>
      <c r="C13" s="63">
        <f t="shared" si="0"/>
        <v>58.83381924198251</v>
      </c>
      <c r="D13" s="63">
        <f t="shared" si="0"/>
        <v>67.52725186460127</v>
      </c>
      <c r="E13" s="63">
        <f t="shared" si="0"/>
        <v>69.6133254015467</v>
      </c>
      <c r="F13" s="63">
        <f t="shared" si="0"/>
        <v>57.74405954766676</v>
      </c>
      <c r="G13" s="64">
        <f t="shared" si="0"/>
        <v>66.06851549755302</v>
      </c>
      <c r="H13" s="65">
        <f t="shared" si="0"/>
        <v>64.66300001443564</v>
      </c>
      <c r="I13" s="65">
        <f t="shared" si="0"/>
        <v>70.70334733703754</v>
      </c>
      <c r="J13" s="65">
        <f t="shared" si="0"/>
        <v>57.779974056458094</v>
      </c>
      <c r="K13" s="65">
        <f t="shared" si="0"/>
        <v>59.48429164196799</v>
      </c>
      <c r="L13" s="65">
        <f t="shared" si="0"/>
        <v>48.852603706972644</v>
      </c>
      <c r="M13" s="66">
        <f t="shared" si="0"/>
        <v>51.288056206088996</v>
      </c>
    </row>
    <row r="14" spans="1:13" ht="15" customHeight="1">
      <c r="A14" s="11"/>
      <c r="B14" s="67"/>
      <c r="C14" s="68"/>
      <c r="D14" s="68"/>
      <c r="E14" s="68"/>
      <c r="F14" s="68"/>
      <c r="G14" s="69"/>
      <c r="H14" s="56"/>
      <c r="I14" s="57"/>
      <c r="J14" s="57"/>
      <c r="K14" s="57"/>
      <c r="L14" s="57"/>
      <c r="M14" s="58"/>
    </row>
    <row r="15" spans="1:13" ht="15" customHeight="1">
      <c r="A15" s="11" t="s">
        <v>11</v>
      </c>
      <c r="B15" s="53">
        <v>6133</v>
      </c>
      <c r="C15" s="54">
        <v>365</v>
      </c>
      <c r="D15" s="54">
        <v>5768</v>
      </c>
      <c r="E15" s="54">
        <v>4118</v>
      </c>
      <c r="F15" s="54">
        <v>1443</v>
      </c>
      <c r="G15" s="55">
        <v>207</v>
      </c>
      <c r="H15" s="56">
        <v>13653</v>
      </c>
      <c r="I15" s="57">
        <v>1248</v>
      </c>
      <c r="J15" s="57">
        <v>12405</v>
      </c>
      <c r="K15" s="57">
        <v>9745</v>
      </c>
      <c r="L15" s="57">
        <v>2248</v>
      </c>
      <c r="M15" s="58">
        <v>412</v>
      </c>
    </row>
    <row r="16" spans="1:13" ht="15" customHeight="1">
      <c r="A16" s="169" t="s">
        <v>12</v>
      </c>
      <c r="B16" s="5">
        <f>B15/B15*100</f>
        <v>100</v>
      </c>
      <c r="C16" s="12">
        <f>C15/B15*100</f>
        <v>5.951410402739279</v>
      </c>
      <c r="D16" s="12">
        <f>D15/B15*100</f>
        <v>94.04858959726073</v>
      </c>
      <c r="E16" s="12">
        <f>E15/D15*100</f>
        <v>71.39389736477115</v>
      </c>
      <c r="F16" s="12">
        <f>F15/D15*100</f>
        <v>25.017337031900137</v>
      </c>
      <c r="G16" s="13">
        <f>G15/D15*100</f>
        <v>3.58876560332871</v>
      </c>
      <c r="H16" s="14">
        <f>H15/H15*100</f>
        <v>100</v>
      </c>
      <c r="I16" s="15">
        <f>I15/H15*100</f>
        <v>9.14084816523841</v>
      </c>
      <c r="J16" s="15">
        <f>J15/H15*100</f>
        <v>90.85915183476159</v>
      </c>
      <c r="K16" s="15">
        <f>K15/J15*100</f>
        <v>78.55703345425232</v>
      </c>
      <c r="L16" s="15">
        <f>L15/J15*100</f>
        <v>18.1217251108424</v>
      </c>
      <c r="M16" s="16">
        <f>M15/J15*100</f>
        <v>3.3212414349052803</v>
      </c>
    </row>
    <row r="17" spans="1:13" ht="15" customHeight="1">
      <c r="A17" s="169" t="s">
        <v>10</v>
      </c>
      <c r="B17" s="62">
        <f aca="true" t="shared" si="1" ref="B17:M17">+B15/B7*100</f>
        <v>16.871612885477706</v>
      </c>
      <c r="C17" s="63">
        <f t="shared" si="1"/>
        <v>2.364755425979916</v>
      </c>
      <c r="D17" s="63">
        <f t="shared" si="1"/>
        <v>27.57697456492637</v>
      </c>
      <c r="E17" s="63">
        <f t="shared" si="1"/>
        <v>24.497323022010708</v>
      </c>
      <c r="F17" s="63">
        <f t="shared" si="1"/>
        <v>41.31119381620383</v>
      </c>
      <c r="G17" s="64">
        <f t="shared" si="1"/>
        <v>33.768352365415986</v>
      </c>
      <c r="H17" s="65">
        <f t="shared" si="1"/>
        <v>19.708977523710537</v>
      </c>
      <c r="I17" s="65">
        <f t="shared" si="1"/>
        <v>3.3825721642498983</v>
      </c>
      <c r="J17" s="65">
        <f t="shared" si="1"/>
        <v>38.31305207239484</v>
      </c>
      <c r="K17" s="65">
        <f t="shared" si="1"/>
        <v>36.103289863663306</v>
      </c>
      <c r="L17" s="65">
        <f t="shared" si="1"/>
        <v>49.60282436010591</v>
      </c>
      <c r="M17" s="66">
        <f t="shared" si="1"/>
        <v>48.24355971896955</v>
      </c>
    </row>
    <row r="18" spans="1:13" ht="13.5" customHeight="1">
      <c r="A18" s="11"/>
      <c r="B18" s="59"/>
      <c r="C18" s="68"/>
      <c r="D18" s="68"/>
      <c r="E18" s="68"/>
      <c r="F18" s="68"/>
      <c r="G18" s="69"/>
      <c r="H18" s="56"/>
      <c r="I18" s="57"/>
      <c r="J18" s="57"/>
      <c r="K18" s="57"/>
      <c r="L18" s="57"/>
      <c r="M18" s="58"/>
    </row>
    <row r="19" spans="1:13" ht="15" customHeight="1">
      <c r="A19" s="11" t="s">
        <v>13</v>
      </c>
      <c r="B19" s="53">
        <v>7013</v>
      </c>
      <c r="C19" s="54">
        <v>5989</v>
      </c>
      <c r="D19" s="54">
        <v>1024</v>
      </c>
      <c r="E19" s="54">
        <v>990</v>
      </c>
      <c r="F19" s="54">
        <v>33</v>
      </c>
      <c r="G19" s="55">
        <v>1</v>
      </c>
      <c r="H19" s="56">
        <v>10826</v>
      </c>
      <c r="I19" s="57">
        <v>9561</v>
      </c>
      <c r="J19" s="57">
        <v>1265</v>
      </c>
      <c r="K19" s="57">
        <v>1191</v>
      </c>
      <c r="L19" s="57">
        <v>70</v>
      </c>
      <c r="M19" s="58">
        <v>4</v>
      </c>
    </row>
    <row r="20" spans="1:13" ht="15" customHeight="1">
      <c r="A20" s="169" t="s">
        <v>8</v>
      </c>
      <c r="B20" s="5">
        <f>B19/B19*100</f>
        <v>100</v>
      </c>
      <c r="C20" s="12">
        <f>C19/B19*100</f>
        <v>85.39854555824895</v>
      </c>
      <c r="D20" s="12">
        <f>D19/B19*100</f>
        <v>14.601454441751033</v>
      </c>
      <c r="E20" s="12">
        <f>E19/D19*100</f>
        <v>96.6796875</v>
      </c>
      <c r="F20" s="12">
        <f>F19/D19*100</f>
        <v>3.22265625</v>
      </c>
      <c r="G20" s="13">
        <f>G19/D19*100</f>
        <v>0.09765625</v>
      </c>
      <c r="H20" s="14">
        <f>H19/H19*100</f>
        <v>100</v>
      </c>
      <c r="I20" s="15">
        <f>I19/H19*100</f>
        <v>88.31516719009791</v>
      </c>
      <c r="J20" s="15">
        <f>J19/H19*100</f>
        <v>11.684832809902087</v>
      </c>
      <c r="K20" s="15">
        <f>K19/J19*100</f>
        <v>94.1501976284585</v>
      </c>
      <c r="L20" s="15">
        <f>L19/J19*100</f>
        <v>5.533596837944664</v>
      </c>
      <c r="M20" s="16">
        <f>M19/J19*100</f>
        <v>0.31620553359683795</v>
      </c>
    </row>
    <row r="21" spans="1:13" ht="15" customHeight="1">
      <c r="A21" s="169" t="s">
        <v>10</v>
      </c>
      <c r="B21" s="62">
        <f aca="true" t="shared" si="2" ref="B21:M21">+B19/B7*100</f>
        <v>19.292454127809414</v>
      </c>
      <c r="C21" s="63">
        <f t="shared" si="2"/>
        <v>38.801425332037574</v>
      </c>
      <c r="D21" s="63">
        <f t="shared" si="2"/>
        <v>4.8957735704723655</v>
      </c>
      <c r="E21" s="63">
        <f t="shared" si="2"/>
        <v>5.889351576442594</v>
      </c>
      <c r="F21" s="63">
        <f t="shared" si="2"/>
        <v>0.9447466361294017</v>
      </c>
      <c r="G21" s="64">
        <f t="shared" si="2"/>
        <v>0.1631321370309951</v>
      </c>
      <c r="H21" s="65">
        <f t="shared" si="2"/>
        <v>15.628022461853824</v>
      </c>
      <c r="I21" s="65">
        <f t="shared" si="2"/>
        <v>25.91408049871256</v>
      </c>
      <c r="J21" s="65">
        <f t="shared" si="2"/>
        <v>3.906973871147075</v>
      </c>
      <c r="K21" s="65">
        <f t="shared" si="2"/>
        <v>4.412418494368702</v>
      </c>
      <c r="L21" s="65">
        <f t="shared" si="2"/>
        <v>1.5445719329214476</v>
      </c>
      <c r="M21" s="66">
        <f t="shared" si="2"/>
        <v>0.468384074941452</v>
      </c>
    </row>
    <row r="22" spans="1:13" ht="13.5" customHeight="1">
      <c r="A22" s="11"/>
      <c r="B22" s="53"/>
      <c r="C22" s="54"/>
      <c r="D22" s="54"/>
      <c r="E22" s="54"/>
      <c r="F22" s="54"/>
      <c r="G22" s="55"/>
      <c r="H22" s="56"/>
      <c r="I22" s="57"/>
      <c r="J22" s="57"/>
      <c r="K22" s="57"/>
      <c r="L22" s="57"/>
      <c r="M22" s="58"/>
    </row>
    <row r="23" spans="1:13" ht="15" customHeight="1">
      <c r="A23" s="25" t="s">
        <v>14</v>
      </c>
      <c r="B23" s="53">
        <v>11428</v>
      </c>
      <c r="C23" s="54">
        <v>6218</v>
      </c>
      <c r="D23" s="54">
        <v>5210</v>
      </c>
      <c r="E23" s="54">
        <v>4917</v>
      </c>
      <c r="F23" s="54">
        <v>265</v>
      </c>
      <c r="G23" s="55">
        <v>28</v>
      </c>
      <c r="H23" s="56">
        <v>18861</v>
      </c>
      <c r="I23" s="57">
        <v>9257</v>
      </c>
      <c r="J23" s="57">
        <v>9604</v>
      </c>
      <c r="K23" s="57">
        <v>8493</v>
      </c>
      <c r="L23" s="57">
        <v>954</v>
      </c>
      <c r="M23" s="58">
        <v>157</v>
      </c>
    </row>
    <row r="24" spans="1:13" ht="15" customHeight="1">
      <c r="A24" s="169" t="s">
        <v>12</v>
      </c>
      <c r="B24" s="5">
        <f>B23/B23*100</f>
        <v>100</v>
      </c>
      <c r="C24" s="12">
        <f>C23/B23*100</f>
        <v>54.41022051102556</v>
      </c>
      <c r="D24" s="12">
        <f>D23/B23*100</f>
        <v>45.58977948897444</v>
      </c>
      <c r="E24" s="12">
        <f>E23/D23*100</f>
        <v>94.37619961612283</v>
      </c>
      <c r="F24" s="12">
        <f>F23/D23*100</f>
        <v>5.08637236084453</v>
      </c>
      <c r="G24" s="13">
        <f>G23/D23*100</f>
        <v>0.5374280230326296</v>
      </c>
      <c r="H24" s="14">
        <f>H23/H23*100</f>
        <v>100</v>
      </c>
      <c r="I24" s="15">
        <f>I23/H23*100</f>
        <v>49.080112401251256</v>
      </c>
      <c r="J24" s="15">
        <f>J23/H23*100</f>
        <v>50.91988759874874</v>
      </c>
      <c r="K24" s="15">
        <f>K23/J23*100</f>
        <v>88.43190337359434</v>
      </c>
      <c r="L24" s="15">
        <f>L23/J23*100</f>
        <v>9.933361099541857</v>
      </c>
      <c r="M24" s="16">
        <f>M23/J23*100</f>
        <v>1.6347355268638069</v>
      </c>
    </row>
    <row r="25" spans="1:13" ht="15" customHeight="1">
      <c r="A25" s="169" t="s">
        <v>10</v>
      </c>
      <c r="B25" s="62">
        <f aca="true" t="shared" si="3" ref="B25:M25">+B23/B7*100</f>
        <v>31.43792467882589</v>
      </c>
      <c r="C25" s="63">
        <f t="shared" si="3"/>
        <v>40.28506640751539</v>
      </c>
      <c r="D25" s="63">
        <f t="shared" si="3"/>
        <v>24.909160451329125</v>
      </c>
      <c r="E25" s="63">
        <f t="shared" si="3"/>
        <v>29.250446162998216</v>
      </c>
      <c r="F25" s="63">
        <f t="shared" si="3"/>
        <v>7.586601774978528</v>
      </c>
      <c r="G25" s="64">
        <f t="shared" si="3"/>
        <v>4.567699836867863</v>
      </c>
      <c r="H25" s="65">
        <f t="shared" si="3"/>
        <v>27.227058161188346</v>
      </c>
      <c r="I25" s="65">
        <f t="shared" si="3"/>
        <v>25.09012061254913</v>
      </c>
      <c r="J25" s="65">
        <f t="shared" si="3"/>
        <v>29.6621162517759</v>
      </c>
      <c r="K25" s="65">
        <f t="shared" si="3"/>
        <v>31.464878482513335</v>
      </c>
      <c r="L25" s="65">
        <f t="shared" si="3"/>
        <v>21.050308914386584</v>
      </c>
      <c r="M25" s="66">
        <f t="shared" si="3"/>
        <v>18.384074941451992</v>
      </c>
    </row>
    <row r="26" spans="1:13" ht="13.5" customHeight="1">
      <c r="A26" s="11"/>
      <c r="B26" s="53"/>
      <c r="C26" s="54"/>
      <c r="D26" s="54"/>
      <c r="E26" s="54"/>
      <c r="F26" s="54"/>
      <c r="G26" s="55"/>
      <c r="H26" s="56"/>
      <c r="I26" s="57"/>
      <c r="J26" s="57"/>
      <c r="K26" s="57"/>
      <c r="L26" s="57"/>
      <c r="M26" s="58"/>
    </row>
    <row r="27" spans="1:13" ht="15" customHeight="1">
      <c r="A27" s="25" t="s">
        <v>15</v>
      </c>
      <c r="B27" s="53">
        <v>34672</v>
      </c>
      <c r="C27" s="54">
        <v>1880</v>
      </c>
      <c r="D27" s="54">
        <v>32792</v>
      </c>
      <c r="E27" s="54">
        <v>12947</v>
      </c>
      <c r="F27" s="54">
        <v>12657</v>
      </c>
      <c r="G27" s="55">
        <v>7188</v>
      </c>
      <c r="H27" s="56">
        <v>48266</v>
      </c>
      <c r="I27" s="57">
        <v>5699</v>
      </c>
      <c r="J27" s="57">
        <v>42567</v>
      </c>
      <c r="K27" s="57">
        <v>18638</v>
      </c>
      <c r="L27" s="57">
        <v>15010</v>
      </c>
      <c r="M27" s="58">
        <v>8919</v>
      </c>
    </row>
    <row r="28" spans="1:13" ht="15" customHeight="1">
      <c r="A28" s="169" t="s">
        <v>12</v>
      </c>
      <c r="B28" s="5">
        <f>B27/B27*100</f>
        <v>100</v>
      </c>
      <c r="C28" s="12">
        <f>C27/B27*100</f>
        <v>5.422242731887402</v>
      </c>
      <c r="D28" s="12">
        <f>D27/B27*100</f>
        <v>94.57775726811259</v>
      </c>
      <c r="E28" s="12">
        <f>E27/D27*100</f>
        <v>39.482190778238596</v>
      </c>
      <c r="F28" s="12">
        <f>F27/D27*100</f>
        <v>38.597828738716764</v>
      </c>
      <c r="G28" s="13">
        <f>G27/D27*100</f>
        <v>21.919980483044647</v>
      </c>
      <c r="H28" s="14">
        <f>H27/H27*100</f>
        <v>100</v>
      </c>
      <c r="I28" s="15">
        <f>I27/H27*100</f>
        <v>11.807483528778022</v>
      </c>
      <c r="J28" s="15">
        <f>J27/H27*100</f>
        <v>88.19251647122198</v>
      </c>
      <c r="K28" s="15">
        <f>K27/J27*100</f>
        <v>43.78509173773111</v>
      </c>
      <c r="L28" s="15">
        <f>L27/J27*100</f>
        <v>35.26205746235347</v>
      </c>
      <c r="M28" s="16">
        <f>M27/J27*100</f>
        <v>20.952850799915428</v>
      </c>
    </row>
    <row r="29" spans="1:13" ht="15" customHeight="1">
      <c r="A29" s="169" t="s">
        <v>16</v>
      </c>
      <c r="B29" s="62">
        <f aca="true" t="shared" si="4" ref="B29:M29">+B27/B32*100</f>
        <v>96.7167842896594</v>
      </c>
      <c r="C29" s="63">
        <f t="shared" si="4"/>
        <v>171.84643510054843</v>
      </c>
      <c r="D29" s="63">
        <f t="shared" si="4"/>
        <v>94.35189181412747</v>
      </c>
      <c r="E29" s="63">
        <f t="shared" si="4"/>
        <v>99.62296091104955</v>
      </c>
      <c r="F29" s="63">
        <f t="shared" si="4"/>
        <v>88.42392063713847</v>
      </c>
      <c r="G29" s="64">
        <f t="shared" si="4"/>
        <v>96.54801880456682</v>
      </c>
      <c r="H29" s="65">
        <f t="shared" si="4"/>
        <v>89.3285460467871</v>
      </c>
      <c r="I29" s="65">
        <f t="shared" si="4"/>
        <v>199.68465311843028</v>
      </c>
      <c r="J29" s="65">
        <f t="shared" si="4"/>
        <v>83.17441087967487</v>
      </c>
      <c r="K29" s="65">
        <f t="shared" si="4"/>
        <v>87.09345794392523</v>
      </c>
      <c r="L29" s="65">
        <f t="shared" si="4"/>
        <v>816.2044589450788</v>
      </c>
      <c r="M29" s="66">
        <f t="shared" si="4"/>
        <v>77.76615223646351</v>
      </c>
    </row>
    <row r="30" spans="1:13" ht="15" customHeight="1">
      <c r="A30" s="169" t="s">
        <v>17</v>
      </c>
      <c r="B30" s="62">
        <f aca="true" t="shared" si="5" ref="B30:M30">+B27/B7</f>
        <v>0.9538114494786939</v>
      </c>
      <c r="C30" s="63">
        <f t="shared" si="5"/>
        <v>0.12180110139293812</v>
      </c>
      <c r="D30" s="63">
        <f t="shared" si="5"/>
        <v>1.5677949894817365</v>
      </c>
      <c r="E30" s="63">
        <f t="shared" si="5"/>
        <v>0.7701963117192148</v>
      </c>
      <c r="F30" s="63">
        <f t="shared" si="5"/>
        <v>3.623532779845405</v>
      </c>
      <c r="G30" s="64">
        <f t="shared" si="5"/>
        <v>11.725938009787928</v>
      </c>
      <c r="H30" s="65">
        <f t="shared" si="5"/>
        <v>0.6967505377275418</v>
      </c>
      <c r="I30" s="65">
        <f t="shared" si="5"/>
        <v>0.1544653747120206</v>
      </c>
      <c r="J30" s="65">
        <f t="shared" si="5"/>
        <v>1.3146889863487554</v>
      </c>
      <c r="K30" s="65">
        <f t="shared" si="5"/>
        <v>0.6905008891523414</v>
      </c>
      <c r="L30" s="65">
        <f t="shared" si="5"/>
        <v>3.3120035304501325</v>
      </c>
      <c r="M30" s="66">
        <f t="shared" si="5"/>
        <v>10.443793911007026</v>
      </c>
    </row>
    <row r="31" spans="1:13" ht="13.5" customHeight="1">
      <c r="A31" s="11"/>
      <c r="B31" s="53"/>
      <c r="C31" s="54"/>
      <c r="D31" s="54"/>
      <c r="E31" s="54"/>
      <c r="F31" s="54"/>
      <c r="G31" s="55"/>
      <c r="H31" s="56"/>
      <c r="I31" s="57"/>
      <c r="J31" s="57"/>
      <c r="K31" s="57"/>
      <c r="L31" s="57"/>
      <c r="M31" s="58"/>
    </row>
    <row r="32" spans="1:13" ht="15" customHeight="1">
      <c r="A32" s="17" t="s">
        <v>58</v>
      </c>
      <c r="B32" s="53">
        <v>35849</v>
      </c>
      <c r="C32" s="54">
        <v>1094</v>
      </c>
      <c r="D32" s="54">
        <v>34755</v>
      </c>
      <c r="E32" s="54">
        <v>12996</v>
      </c>
      <c r="F32" s="54">
        <v>14314</v>
      </c>
      <c r="G32" s="55">
        <v>7445</v>
      </c>
      <c r="H32" s="56">
        <v>54032</v>
      </c>
      <c r="I32" s="57">
        <v>2854</v>
      </c>
      <c r="J32" s="57">
        <v>51178</v>
      </c>
      <c r="K32" s="57">
        <v>21400</v>
      </c>
      <c r="L32" s="57">
        <v>1839</v>
      </c>
      <c r="M32" s="58">
        <v>11469</v>
      </c>
    </row>
    <row r="33" spans="1:13" ht="15" customHeight="1">
      <c r="A33" s="169" t="s">
        <v>12</v>
      </c>
      <c r="B33" s="5">
        <f>B32/B32*100</f>
        <v>100</v>
      </c>
      <c r="C33" s="12">
        <f>C32/B32*100</f>
        <v>3.0516890289826777</v>
      </c>
      <c r="D33" s="12">
        <f>D32/B32*100</f>
        <v>96.94831097101732</v>
      </c>
      <c r="E33" s="12">
        <f>E32/D32*100</f>
        <v>37.3931808372896</v>
      </c>
      <c r="F33" s="12">
        <f>F32/D32*100</f>
        <v>41.1854409437491</v>
      </c>
      <c r="G33" s="13">
        <f>G32/D32*100</f>
        <v>21.4213782189613</v>
      </c>
      <c r="H33" s="14">
        <f>H32/H32*100</f>
        <v>100</v>
      </c>
      <c r="I33" s="15">
        <f>I32/H32*100</f>
        <v>5.282055078472016</v>
      </c>
      <c r="J33" s="15">
        <f>J32/H32*100</f>
        <v>94.71794492152799</v>
      </c>
      <c r="K33" s="15">
        <f>K32/J32*100</f>
        <v>41.81484231505725</v>
      </c>
      <c r="L33" s="15">
        <f>L32/J32*100</f>
        <v>3.5933408886630978</v>
      </c>
      <c r="M33" s="16">
        <f>M32/J32*100</f>
        <v>22.41001993043886</v>
      </c>
    </row>
    <row r="34" spans="1:13" ht="15" customHeight="1">
      <c r="A34" s="169" t="s">
        <v>17</v>
      </c>
      <c r="B34" s="62">
        <f aca="true" t="shared" si="6" ref="B34:M34">+B32/B7</f>
        <v>0.9861902010948804</v>
      </c>
      <c r="C34" s="63">
        <f t="shared" si="6"/>
        <v>0.0708778749595076</v>
      </c>
      <c r="D34" s="63">
        <f t="shared" si="6"/>
        <v>1.6616465863453815</v>
      </c>
      <c r="E34" s="63">
        <f t="shared" si="6"/>
        <v>0.773111243307555</v>
      </c>
      <c r="F34" s="63">
        <f t="shared" si="6"/>
        <v>4.097910105926138</v>
      </c>
      <c r="G34" s="64">
        <f t="shared" si="6"/>
        <v>12.145187601957586</v>
      </c>
      <c r="H34" s="65">
        <f t="shared" si="6"/>
        <v>0.7799864304996175</v>
      </c>
      <c r="I34" s="65">
        <f t="shared" si="6"/>
        <v>0.07735465510231739</v>
      </c>
      <c r="J34" s="65">
        <f t="shared" si="6"/>
        <v>1.5806411761072332</v>
      </c>
      <c r="K34" s="65">
        <f t="shared" si="6"/>
        <v>0.7928275044457617</v>
      </c>
      <c r="L34" s="65">
        <f t="shared" si="6"/>
        <v>0.4057811120917917</v>
      </c>
      <c r="M34" s="66">
        <f t="shared" si="6"/>
        <v>13.429742388758783</v>
      </c>
    </row>
    <row r="35" spans="1:13" ht="13.5" customHeight="1">
      <c r="A35" s="27"/>
      <c r="B35" s="204"/>
      <c r="C35" s="205"/>
      <c r="D35" s="205"/>
      <c r="E35" s="205"/>
      <c r="G35" s="60"/>
      <c r="H35" s="56"/>
      <c r="I35" s="57"/>
      <c r="J35" s="57"/>
      <c r="K35" s="57"/>
      <c r="L35" s="57"/>
      <c r="M35" s="58"/>
    </row>
    <row r="36" spans="1:13" ht="15" customHeight="1">
      <c r="A36" s="44" t="s">
        <v>81</v>
      </c>
      <c r="B36" s="53">
        <v>2677</v>
      </c>
      <c r="C36" s="54">
        <v>735</v>
      </c>
      <c r="D36" s="54">
        <v>1942</v>
      </c>
      <c r="E36" s="54">
        <v>1327</v>
      </c>
      <c r="F36" s="54">
        <v>465</v>
      </c>
      <c r="G36" s="55">
        <v>150</v>
      </c>
      <c r="H36" s="56">
        <v>5009</v>
      </c>
      <c r="I36" s="57">
        <v>1981</v>
      </c>
      <c r="J36" s="57">
        <v>3028</v>
      </c>
      <c r="K36" s="57">
        <v>2204</v>
      </c>
      <c r="L36" s="57">
        <v>635</v>
      </c>
      <c r="M36" s="58">
        <v>189</v>
      </c>
    </row>
    <row r="37" spans="1:13" ht="15" customHeight="1">
      <c r="A37" s="169" t="s">
        <v>12</v>
      </c>
      <c r="B37" s="5">
        <f>B36/B36*100</f>
        <v>100</v>
      </c>
      <c r="C37" s="12">
        <f>C36/B36*100</f>
        <v>27.45610758311543</v>
      </c>
      <c r="D37" s="12">
        <f>D36/B36*100</f>
        <v>72.54389241688457</v>
      </c>
      <c r="E37" s="12">
        <f>E36/D36*100</f>
        <v>68.33161688980432</v>
      </c>
      <c r="F37" s="12">
        <f>F36/D36*100</f>
        <v>23.944387229660144</v>
      </c>
      <c r="G37" s="13">
        <f>G36/D36*100</f>
        <v>7.723995880535531</v>
      </c>
      <c r="H37" s="14">
        <f>H36/H36*100</f>
        <v>100</v>
      </c>
      <c r="I37" s="15">
        <f>I36/H36*100</f>
        <v>39.54881213815133</v>
      </c>
      <c r="J37" s="15">
        <f>J36/H36*100</f>
        <v>60.45118786184867</v>
      </c>
      <c r="K37" s="15">
        <f>K36/J36*100</f>
        <v>72.78731836195509</v>
      </c>
      <c r="L37" s="15">
        <f>L36/J36*100</f>
        <v>20.97093791281374</v>
      </c>
      <c r="M37" s="16">
        <f>M36/J36*100</f>
        <v>6.241743725231175</v>
      </c>
    </row>
    <row r="38" spans="1:13" ht="15" customHeight="1">
      <c r="A38" s="169" t="s">
        <v>18</v>
      </c>
      <c r="B38" s="62">
        <f aca="true" t="shared" si="7" ref="B38:M38">+B36/B32*100</f>
        <v>7.467432843315016</v>
      </c>
      <c r="C38" s="63">
        <f t="shared" si="7"/>
        <v>67.18464351005484</v>
      </c>
      <c r="D38" s="63">
        <f t="shared" si="7"/>
        <v>5.587685225147461</v>
      </c>
      <c r="E38" s="63">
        <f t="shared" si="7"/>
        <v>10.210834102800861</v>
      </c>
      <c r="F38" s="63">
        <f t="shared" si="7"/>
        <v>3.248567835685343</v>
      </c>
      <c r="G38" s="64">
        <f t="shared" si="7"/>
        <v>2.0147750167897915</v>
      </c>
      <c r="H38" s="65">
        <f t="shared" si="7"/>
        <v>9.270432336393249</v>
      </c>
      <c r="I38" s="65">
        <f t="shared" si="7"/>
        <v>69.41135248773651</v>
      </c>
      <c r="J38" s="65">
        <f t="shared" si="7"/>
        <v>5.916604791121185</v>
      </c>
      <c r="K38" s="65">
        <f t="shared" si="7"/>
        <v>10.299065420560748</v>
      </c>
      <c r="L38" s="65">
        <f t="shared" si="7"/>
        <v>34.529635671560634</v>
      </c>
      <c r="M38" s="66">
        <f t="shared" si="7"/>
        <v>1.6479204812974106</v>
      </c>
    </row>
    <row r="39" spans="1:13" ht="15" customHeight="1">
      <c r="A39" s="169" t="s">
        <v>17</v>
      </c>
      <c r="B39" s="62">
        <f aca="true" t="shared" si="8" ref="B39:M39">+B36/B7</f>
        <v>0.0736430909741135</v>
      </c>
      <c r="C39" s="63">
        <f t="shared" si="8"/>
        <v>0.047619047619047616</v>
      </c>
      <c r="D39" s="63">
        <f t="shared" si="8"/>
        <v>0.09284758079938803</v>
      </c>
      <c r="E39" s="63">
        <f t="shared" si="8"/>
        <v>0.07894110648423558</v>
      </c>
      <c r="F39" s="63">
        <f t="shared" si="8"/>
        <v>0.13312338963641568</v>
      </c>
      <c r="G39" s="64">
        <f t="shared" si="8"/>
        <v>0.24469820554649266</v>
      </c>
      <c r="H39" s="65">
        <f t="shared" si="8"/>
        <v>0.07230811427251599</v>
      </c>
      <c r="I39" s="65">
        <f t="shared" si="8"/>
        <v>0.053692912318742375</v>
      </c>
      <c r="J39" s="65">
        <f t="shared" si="8"/>
        <v>0.09352029155599481</v>
      </c>
      <c r="K39" s="65">
        <f t="shared" si="8"/>
        <v>0.08165382335506817</v>
      </c>
      <c r="L39" s="65">
        <f t="shared" si="8"/>
        <v>0.14011473962930274</v>
      </c>
      <c r="M39" s="66">
        <f t="shared" si="8"/>
        <v>0.22131147540983606</v>
      </c>
    </row>
    <row r="40" spans="1:13" ht="13.5" customHeight="1">
      <c r="A40" s="31"/>
      <c r="B40" s="53"/>
      <c r="C40" s="54"/>
      <c r="D40" s="54"/>
      <c r="E40" s="54"/>
      <c r="F40" s="54"/>
      <c r="G40" s="55"/>
      <c r="H40" s="56"/>
      <c r="I40" s="57"/>
      <c r="J40" s="57"/>
      <c r="K40" s="57"/>
      <c r="L40" s="57"/>
      <c r="M40" s="58"/>
    </row>
    <row r="41" spans="1:13" ht="15" customHeight="1">
      <c r="A41" s="30" t="s">
        <v>59</v>
      </c>
      <c r="B41" s="53">
        <v>30886</v>
      </c>
      <c r="C41" s="54">
        <v>38</v>
      </c>
      <c r="D41" s="54">
        <v>30848</v>
      </c>
      <c r="E41" s="54">
        <v>10874</v>
      </c>
      <c r="F41" s="54">
        <v>13064</v>
      </c>
      <c r="G41" s="55">
        <v>6910</v>
      </c>
      <c r="H41" s="56">
        <v>44890</v>
      </c>
      <c r="I41" s="57">
        <v>69</v>
      </c>
      <c r="J41" s="57">
        <v>44821</v>
      </c>
      <c r="K41" s="57">
        <v>17982</v>
      </c>
      <c r="L41" s="57">
        <v>16591</v>
      </c>
      <c r="M41" s="58">
        <v>10248</v>
      </c>
    </row>
    <row r="42" spans="1:13" ht="15" customHeight="1">
      <c r="A42" s="169" t="s">
        <v>12</v>
      </c>
      <c r="B42" s="5">
        <f>B41/B41*100</f>
        <v>100</v>
      </c>
      <c r="C42" s="12">
        <f>C41/B41*100</f>
        <v>0.12303308942562974</v>
      </c>
      <c r="D42" s="12">
        <f>D41/B41*100</f>
        <v>99.87696691057437</v>
      </c>
      <c r="E42" s="12">
        <f>E41/D41*100</f>
        <v>35.25025933609959</v>
      </c>
      <c r="F42" s="12">
        <f>F41/D41*100</f>
        <v>42.34958506224066</v>
      </c>
      <c r="G42" s="13">
        <f>G41/D41*100</f>
        <v>22.40015560165975</v>
      </c>
      <c r="H42" s="14">
        <f>H41/H41*100</f>
        <v>100</v>
      </c>
      <c r="I42" s="15">
        <f>I41/H41*100</f>
        <v>0.1537090666072622</v>
      </c>
      <c r="J42" s="15">
        <f>J41/H41*100</f>
        <v>99.84629093339274</v>
      </c>
      <c r="K42" s="15">
        <f>K41/J41*100</f>
        <v>40.11958680082997</v>
      </c>
      <c r="L42" s="15">
        <f>L41/J41*100</f>
        <v>37.016130831529864</v>
      </c>
      <c r="M42" s="16">
        <f>M41/J41*100</f>
        <v>22.86428236764017</v>
      </c>
    </row>
    <row r="43" spans="1:13" ht="15" customHeight="1">
      <c r="A43" s="169" t="s">
        <v>16</v>
      </c>
      <c r="B43" s="62">
        <f aca="true" t="shared" si="9" ref="B43:M43">+B41/B32*100</f>
        <v>86.15582024603196</v>
      </c>
      <c r="C43" s="63">
        <f t="shared" si="9"/>
        <v>3.473491773308958</v>
      </c>
      <c r="D43" s="63">
        <f t="shared" si="9"/>
        <v>88.7584520212919</v>
      </c>
      <c r="E43" s="63">
        <f t="shared" si="9"/>
        <v>83.67189904586027</v>
      </c>
      <c r="F43" s="63">
        <f t="shared" si="9"/>
        <v>91.26729076428671</v>
      </c>
      <c r="G43" s="64">
        <f t="shared" si="9"/>
        <v>92.81396910678308</v>
      </c>
      <c r="H43" s="65">
        <f t="shared" si="9"/>
        <v>83.08039680189518</v>
      </c>
      <c r="I43" s="65">
        <f t="shared" si="9"/>
        <v>2.4176594253679045</v>
      </c>
      <c r="J43" s="65">
        <f t="shared" si="9"/>
        <v>87.57864707491501</v>
      </c>
      <c r="K43" s="65">
        <f t="shared" si="9"/>
        <v>84.02803738317756</v>
      </c>
      <c r="L43" s="65">
        <f t="shared" si="9"/>
        <v>902.1750951604133</v>
      </c>
      <c r="M43" s="66">
        <f t="shared" si="9"/>
        <v>89.3539105414596</v>
      </c>
    </row>
    <row r="44" spans="1:13" ht="15" customHeight="1" thickBot="1">
      <c r="A44" s="170" t="s">
        <v>17</v>
      </c>
      <c r="B44" s="71">
        <f aca="true" t="shared" si="10" ref="B44:M44">+B41/B7</f>
        <v>0.8496602569392864</v>
      </c>
      <c r="C44" s="72">
        <f t="shared" si="10"/>
        <v>0.002461937155814707</v>
      </c>
      <c r="D44" s="72">
        <f t="shared" si="10"/>
        <v>1.4748517881048002</v>
      </c>
      <c r="E44" s="72">
        <f t="shared" si="10"/>
        <v>0.6468768590124926</v>
      </c>
      <c r="F44" s="72">
        <f t="shared" si="10"/>
        <v>3.740051531634698</v>
      </c>
      <c r="G44" s="73">
        <f t="shared" si="10"/>
        <v>11.272430668841762</v>
      </c>
      <c r="H44" s="74">
        <f t="shared" si="10"/>
        <v>0.6480158214600205</v>
      </c>
      <c r="I44" s="74">
        <f t="shared" si="10"/>
        <v>0.0018701721100420111</v>
      </c>
      <c r="J44" s="74">
        <f t="shared" si="10"/>
        <v>1.3843041571437396</v>
      </c>
      <c r="K44" s="74">
        <f t="shared" si="10"/>
        <v>0.6661973918197984</v>
      </c>
      <c r="L44" s="74">
        <f t="shared" si="10"/>
        <v>3.660856134157105</v>
      </c>
      <c r="M44" s="75">
        <f t="shared" si="10"/>
        <v>12</v>
      </c>
    </row>
    <row r="45" spans="1:13" ht="15" customHeight="1">
      <c r="A45" s="199" t="s">
        <v>61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</row>
    <row r="46" spans="1:13" ht="15" customHeight="1">
      <c r="A46" s="133" t="s">
        <v>19</v>
      </c>
      <c r="B46" s="76"/>
      <c r="C46" s="77"/>
      <c r="D46" s="54">
        <v>45779</v>
      </c>
      <c r="E46" s="54">
        <v>15900</v>
      </c>
      <c r="F46" s="54">
        <v>19685</v>
      </c>
      <c r="G46" s="55">
        <v>10194</v>
      </c>
      <c r="H46" s="78"/>
      <c r="I46" s="79"/>
      <c r="J46" s="57">
        <v>59800</v>
      </c>
      <c r="K46" s="57">
        <v>24575</v>
      </c>
      <c r="L46" s="57">
        <v>22069</v>
      </c>
      <c r="M46" s="58">
        <v>13156</v>
      </c>
    </row>
    <row r="47" spans="1:13" ht="15" customHeight="1">
      <c r="A47" s="61" t="s">
        <v>8</v>
      </c>
      <c r="B47" s="76"/>
      <c r="C47" s="77"/>
      <c r="D47" s="54">
        <f>+D46/$D$46*100</f>
        <v>100</v>
      </c>
      <c r="E47" s="63">
        <f>+E46/$D$46*100</f>
        <v>34.73208239585836</v>
      </c>
      <c r="F47" s="63">
        <f>+F46/$D$46*100</f>
        <v>43.000065532230934</v>
      </c>
      <c r="G47" s="64">
        <f>+G46/$D$46*100</f>
        <v>22.267852071910703</v>
      </c>
      <c r="H47" s="78"/>
      <c r="I47" s="79"/>
      <c r="J47" s="57">
        <v>100</v>
      </c>
      <c r="K47" s="57">
        <v>34.52</v>
      </c>
      <c r="L47" s="57">
        <v>42.82</v>
      </c>
      <c r="M47" s="58">
        <v>22.66</v>
      </c>
    </row>
    <row r="48" spans="1:13" ht="15" customHeight="1">
      <c r="A48" s="87"/>
      <c r="B48" s="80"/>
      <c r="C48" s="81"/>
      <c r="D48" s="54"/>
      <c r="E48" s="54"/>
      <c r="F48" s="54"/>
      <c r="G48" s="55"/>
      <c r="H48" s="56"/>
      <c r="I48" s="57"/>
      <c r="J48" s="57"/>
      <c r="K48" s="57"/>
      <c r="L48" s="57"/>
      <c r="M48" s="58"/>
    </row>
    <row r="49" spans="1:13" ht="15" customHeight="1">
      <c r="A49" s="133" t="s">
        <v>77</v>
      </c>
      <c r="B49" s="82"/>
      <c r="C49" s="83"/>
      <c r="D49" s="159">
        <v>168.2</v>
      </c>
      <c r="E49" s="159">
        <v>174.8</v>
      </c>
      <c r="F49" s="159">
        <v>165.6</v>
      </c>
      <c r="G49" s="160">
        <v>163.5</v>
      </c>
      <c r="H49" s="161"/>
      <c r="I49" s="162"/>
      <c r="J49" s="163">
        <v>152.82</v>
      </c>
      <c r="K49" s="163">
        <v>163.03</v>
      </c>
      <c r="L49" s="163">
        <v>148.88</v>
      </c>
      <c r="M49" s="164">
        <v>142.48</v>
      </c>
    </row>
    <row r="50" spans="1:13" ht="15" customHeight="1">
      <c r="A50" s="88"/>
      <c r="B50" s="80"/>
      <c r="C50" s="81"/>
      <c r="G50" s="60"/>
      <c r="H50" s="56"/>
      <c r="I50" s="57"/>
      <c r="J50" s="57"/>
      <c r="K50" s="57"/>
      <c r="L50" s="57"/>
      <c r="M50" s="58"/>
    </row>
    <row r="51" spans="1:13" ht="15" customHeight="1">
      <c r="A51" s="133" t="s">
        <v>20</v>
      </c>
      <c r="B51" s="53"/>
      <c r="C51" s="54"/>
      <c r="D51" s="54"/>
      <c r="E51" s="54"/>
      <c r="F51" s="54"/>
      <c r="G51" s="55"/>
      <c r="H51" s="56"/>
      <c r="I51" s="57"/>
      <c r="J51" s="57"/>
      <c r="K51" s="57"/>
      <c r="L51" s="57"/>
      <c r="M51" s="58"/>
    </row>
    <row r="52" spans="1:13" ht="15" customHeight="1">
      <c r="A52" s="61" t="s">
        <v>21</v>
      </c>
      <c r="B52" s="76"/>
      <c r="C52" s="77"/>
      <c r="D52" s="54">
        <v>10164</v>
      </c>
      <c r="E52" s="54">
        <v>7292</v>
      </c>
      <c r="F52" s="54">
        <v>2412</v>
      </c>
      <c r="G52" s="55">
        <v>460</v>
      </c>
      <c r="H52" s="78"/>
      <c r="I52" s="79"/>
      <c r="J52" s="57">
        <v>15633</v>
      </c>
      <c r="K52" s="57">
        <v>12236</v>
      </c>
      <c r="L52" s="57">
        <v>2857</v>
      </c>
      <c r="M52" s="58">
        <v>540</v>
      </c>
    </row>
    <row r="53" spans="1:13" ht="15" customHeight="1">
      <c r="A53" s="61" t="s">
        <v>22</v>
      </c>
      <c r="B53" s="76"/>
      <c r="C53" s="77"/>
      <c r="D53" s="63">
        <f>+D52/D7*100</f>
        <v>48.59437751004016</v>
      </c>
      <c r="E53" s="63">
        <f>+E52/E7*100</f>
        <v>43.378941106484234</v>
      </c>
      <c r="F53" s="63">
        <f>+F52/F7*100</f>
        <v>69.05239049527626</v>
      </c>
      <c r="G53" s="64">
        <f>+G52/G7*100</f>
        <v>75.04078303425776</v>
      </c>
      <c r="H53" s="78"/>
      <c r="I53" s="79"/>
      <c r="J53" s="65">
        <f>+J52/J7*100</f>
        <v>48.2827846068318</v>
      </c>
      <c r="K53" s="65">
        <f>+K52/K7*100</f>
        <v>45.33195020746888</v>
      </c>
      <c r="L53" s="65">
        <f>+L52/L7*100</f>
        <v>63.04060017652251</v>
      </c>
      <c r="M53" s="66">
        <f>+M52/M7*100</f>
        <v>63.23185011709602</v>
      </c>
    </row>
    <row r="54" spans="1:13" ht="15" customHeight="1">
      <c r="A54" s="61" t="s">
        <v>23</v>
      </c>
      <c r="B54" s="76"/>
      <c r="C54" s="77"/>
      <c r="D54" s="54">
        <v>11991</v>
      </c>
      <c r="E54" s="54">
        <v>4445</v>
      </c>
      <c r="F54" s="54">
        <v>5105</v>
      </c>
      <c r="G54" s="55">
        <v>2441</v>
      </c>
      <c r="H54" s="78"/>
      <c r="I54" s="79"/>
      <c r="J54" s="57">
        <v>20937</v>
      </c>
      <c r="K54" s="57">
        <v>8661</v>
      </c>
      <c r="L54" s="57">
        <v>7756</v>
      </c>
      <c r="M54" s="58">
        <v>4521</v>
      </c>
    </row>
    <row r="55" spans="1:13" ht="15" customHeight="1">
      <c r="A55" s="61" t="s">
        <v>24</v>
      </c>
      <c r="B55" s="76"/>
      <c r="C55" s="77"/>
      <c r="D55" s="63">
        <f>+D54/D41*100</f>
        <v>38.87123962655601</v>
      </c>
      <c r="E55" s="63">
        <f>+E54/E41*100</f>
        <v>40.87732205260254</v>
      </c>
      <c r="F55" s="63">
        <f>+F54/F41*100</f>
        <v>39.076852418860994</v>
      </c>
      <c r="G55" s="64">
        <f>+G54/G41*100</f>
        <v>35.32561505065123</v>
      </c>
      <c r="H55" s="78"/>
      <c r="I55" s="79"/>
      <c r="J55" s="65">
        <f>+J54/J41*100</f>
        <v>46.71247852569108</v>
      </c>
      <c r="K55" s="65">
        <f>+K54/K41*100</f>
        <v>48.16483149816484</v>
      </c>
      <c r="L55" s="65">
        <f>+L54/L41*100</f>
        <v>46.74823699596167</v>
      </c>
      <c r="M55" s="66">
        <f>+M54/M41*100</f>
        <v>44.11592505854801</v>
      </c>
    </row>
    <row r="56" spans="1:13" ht="15" customHeight="1">
      <c r="A56" s="61"/>
      <c r="B56" s="80"/>
      <c r="C56" s="81"/>
      <c r="D56" s="63"/>
      <c r="E56" s="63"/>
      <c r="F56" s="63"/>
      <c r="G56" s="64"/>
      <c r="H56" s="56"/>
      <c r="I56" s="57"/>
      <c r="J56" s="57"/>
      <c r="K56" s="57"/>
      <c r="L56" s="57"/>
      <c r="M56" s="58"/>
    </row>
    <row r="57" spans="1:13" ht="15" customHeight="1">
      <c r="A57" s="133" t="s">
        <v>80</v>
      </c>
      <c r="B57" s="59"/>
      <c r="G57" s="60"/>
      <c r="H57" s="56"/>
      <c r="I57" s="57"/>
      <c r="J57" s="57"/>
      <c r="K57" s="57"/>
      <c r="L57" s="57"/>
      <c r="M57" s="58"/>
    </row>
    <row r="58" spans="1:13" ht="15" customHeight="1">
      <c r="A58" s="134" t="s">
        <v>36</v>
      </c>
      <c r="B58" s="59"/>
      <c r="G58" s="60"/>
      <c r="H58" s="56"/>
      <c r="I58" s="57"/>
      <c r="J58" s="57"/>
      <c r="K58" s="57"/>
      <c r="L58" s="57"/>
      <c r="M58" s="58"/>
    </row>
    <row r="59" spans="1:13" ht="15" customHeight="1">
      <c r="A59" s="61" t="s">
        <v>21</v>
      </c>
      <c r="B59" s="53">
        <v>14155</v>
      </c>
      <c r="C59" s="54">
        <v>3488</v>
      </c>
      <c r="D59" s="54">
        <v>10667</v>
      </c>
      <c r="E59" s="54">
        <v>7647</v>
      </c>
      <c r="F59" s="54">
        <v>2517</v>
      </c>
      <c r="G59" s="55">
        <v>503</v>
      </c>
      <c r="H59" s="56">
        <v>26500</v>
      </c>
      <c r="I59" s="57">
        <v>8258</v>
      </c>
      <c r="J59" s="57">
        <v>18242</v>
      </c>
      <c r="K59" s="57">
        <v>14310</v>
      </c>
      <c r="L59" s="57">
        <v>3282</v>
      </c>
      <c r="M59" s="58">
        <v>650</v>
      </c>
    </row>
    <row r="60" spans="1:13" ht="15" customHeight="1">
      <c r="A60" s="61" t="s">
        <v>10</v>
      </c>
      <c r="B60" s="62">
        <f aca="true" t="shared" si="11" ref="B60:M60">+B59/B7*100</f>
        <v>38.939781574097</v>
      </c>
      <c r="C60" s="63">
        <f t="shared" si="11"/>
        <v>22.597991577583414</v>
      </c>
      <c r="D60" s="63">
        <f t="shared" si="11"/>
        <v>50.999235035379606</v>
      </c>
      <c r="E60" s="63">
        <f t="shared" si="11"/>
        <v>45.490779298036884</v>
      </c>
      <c r="F60" s="63">
        <f t="shared" si="11"/>
        <v>72.05840251932436</v>
      </c>
      <c r="G60" s="64">
        <f t="shared" si="11"/>
        <v>82.05546492659053</v>
      </c>
      <c r="H60" s="65">
        <f t="shared" si="11"/>
        <v>38.25444256781142</v>
      </c>
      <c r="I60" s="65">
        <f t="shared" si="11"/>
        <v>22.38243664453178</v>
      </c>
      <c r="J60" s="65">
        <f t="shared" si="11"/>
        <v>56.34072518376676</v>
      </c>
      <c r="K60" s="65">
        <f t="shared" si="11"/>
        <v>53.01570835803201</v>
      </c>
      <c r="L60" s="65">
        <f t="shared" si="11"/>
        <v>72.41835834068844</v>
      </c>
      <c r="M60" s="66">
        <f t="shared" si="11"/>
        <v>76.11241217798595</v>
      </c>
    </row>
    <row r="61" spans="1:13" ht="15" customHeight="1">
      <c r="A61" s="61" t="s">
        <v>25</v>
      </c>
      <c r="B61" s="53">
        <v>33404</v>
      </c>
      <c r="C61" s="54">
        <v>5913</v>
      </c>
      <c r="D61" s="54">
        <v>27491</v>
      </c>
      <c r="E61" s="54">
        <v>16456</v>
      </c>
      <c r="F61" s="54">
        <v>8403</v>
      </c>
      <c r="G61" s="55">
        <v>2632</v>
      </c>
      <c r="H61" s="56">
        <v>54066</v>
      </c>
      <c r="I61" s="57">
        <v>13624</v>
      </c>
      <c r="J61" s="57">
        <v>40442</v>
      </c>
      <c r="K61" s="57">
        <v>28167</v>
      </c>
      <c r="L61" s="57">
        <v>9307</v>
      </c>
      <c r="M61" s="58">
        <v>2968</v>
      </c>
    </row>
    <row r="62" spans="1:13" ht="15" customHeight="1">
      <c r="A62" s="61" t="s">
        <v>8</v>
      </c>
      <c r="B62" s="5">
        <f>B61/B61*100</f>
        <v>100</v>
      </c>
      <c r="C62" s="12">
        <f>C61/B61*100</f>
        <v>17.7014728774997</v>
      </c>
      <c r="D62" s="12">
        <f>D61/B61*100</f>
        <v>82.2985271225003</v>
      </c>
      <c r="E62" s="12">
        <f>E61/D61*100</f>
        <v>59.85959041140737</v>
      </c>
      <c r="F62" s="12">
        <f>F61/D61*100</f>
        <v>30.566367174711722</v>
      </c>
      <c r="G62" s="13">
        <f>G61/D61*100</f>
        <v>9.574042413880907</v>
      </c>
      <c r="H62" s="14">
        <f>H61/H61*100</f>
        <v>100</v>
      </c>
      <c r="I62" s="15">
        <f>I61/H61*100</f>
        <v>25.198831058336108</v>
      </c>
      <c r="J62" s="15">
        <f>J61/H61*100</f>
        <v>74.80116894166389</v>
      </c>
      <c r="K62" s="15">
        <f>K61/J61*100</f>
        <v>69.64789080658721</v>
      </c>
      <c r="L62" s="15">
        <f>L61/J61*100</f>
        <v>23.01320409475298</v>
      </c>
      <c r="M62" s="16">
        <f>M61/J61*100</f>
        <v>7.33890509865981</v>
      </c>
    </row>
    <row r="63" spans="1:13" ht="15" customHeight="1">
      <c r="A63" s="61" t="s">
        <v>26</v>
      </c>
      <c r="B63" s="62">
        <f aca="true" t="shared" si="12" ref="B63:M63">+B61/B7</f>
        <v>0.9189293279414597</v>
      </c>
      <c r="C63" s="63">
        <f t="shared" si="12"/>
        <v>0.3830903790087464</v>
      </c>
      <c r="D63" s="63">
        <f t="shared" si="12"/>
        <v>1.3143526486899981</v>
      </c>
      <c r="E63" s="63">
        <f t="shared" si="12"/>
        <v>0.9789411064842356</v>
      </c>
      <c r="F63" s="63">
        <f t="shared" si="12"/>
        <v>2.4056684798167765</v>
      </c>
      <c r="G63" s="64">
        <f t="shared" si="12"/>
        <v>4.293637846655791</v>
      </c>
      <c r="H63" s="65">
        <f t="shared" si="12"/>
        <v>0.7804772422155818</v>
      </c>
      <c r="I63" s="65">
        <f t="shared" si="12"/>
        <v>0.3692641279306139</v>
      </c>
      <c r="J63" s="65">
        <f t="shared" si="12"/>
        <v>1.2490580023472728</v>
      </c>
      <c r="K63" s="65">
        <f t="shared" si="12"/>
        <v>1.043531416716064</v>
      </c>
      <c r="L63" s="65">
        <f t="shared" si="12"/>
        <v>2.0536187113857016</v>
      </c>
      <c r="M63" s="66">
        <f t="shared" si="12"/>
        <v>3.4754098360655736</v>
      </c>
    </row>
    <row r="64" spans="1:13" ht="20.25" customHeight="1">
      <c r="A64" s="70" t="s">
        <v>27</v>
      </c>
      <c r="B64" s="59"/>
      <c r="G64" s="60"/>
      <c r="H64" s="56"/>
      <c r="I64" s="57"/>
      <c r="J64" s="57"/>
      <c r="K64" s="57"/>
      <c r="L64" s="57"/>
      <c r="M64" s="58"/>
    </row>
    <row r="65" spans="1:13" ht="15" customHeight="1">
      <c r="A65" s="61" t="s">
        <v>28</v>
      </c>
      <c r="B65" s="53">
        <v>15384</v>
      </c>
      <c r="C65" s="54">
        <v>4864</v>
      </c>
      <c r="D65" s="54">
        <v>10420</v>
      </c>
      <c r="E65" s="54">
        <v>7922</v>
      </c>
      <c r="F65" s="54">
        <v>2093</v>
      </c>
      <c r="G65" s="55">
        <v>405</v>
      </c>
      <c r="H65" s="56">
        <v>29126</v>
      </c>
      <c r="I65" s="57">
        <v>11275</v>
      </c>
      <c r="J65" s="57">
        <v>17851</v>
      </c>
      <c r="K65" s="57">
        <v>14504</v>
      </c>
      <c r="L65" s="57">
        <v>2820</v>
      </c>
      <c r="M65" s="58">
        <v>527</v>
      </c>
    </row>
    <row r="66" spans="1:13" ht="15" customHeight="1">
      <c r="A66" s="61" t="s">
        <v>10</v>
      </c>
      <c r="B66" s="62">
        <f aca="true" t="shared" si="13" ref="B66:M66">+B65/B7*100</f>
        <v>42.32070644548981</v>
      </c>
      <c r="C66" s="63">
        <f t="shared" si="13"/>
        <v>31.51279559442825</v>
      </c>
      <c r="D66" s="63">
        <f t="shared" si="13"/>
        <v>49.81832090265825</v>
      </c>
      <c r="E66" s="63">
        <f t="shared" si="13"/>
        <v>47.126710291493154</v>
      </c>
      <c r="F66" s="63">
        <f t="shared" si="13"/>
        <v>59.919839679358724</v>
      </c>
      <c r="G66" s="64">
        <f t="shared" si="13"/>
        <v>66.06851549755302</v>
      </c>
      <c r="H66" s="65">
        <f t="shared" si="13"/>
        <v>42.045241291700954</v>
      </c>
      <c r="I66" s="65">
        <f t="shared" si="13"/>
        <v>30.559696435831412</v>
      </c>
      <c r="J66" s="65">
        <f t="shared" si="13"/>
        <v>55.13311507813947</v>
      </c>
      <c r="K66" s="65">
        <f t="shared" si="13"/>
        <v>53.7344398340249</v>
      </c>
      <c r="L66" s="65">
        <f t="shared" si="13"/>
        <v>62.22418358340689</v>
      </c>
      <c r="M66" s="66">
        <f t="shared" si="13"/>
        <v>61.7096018735363</v>
      </c>
    </row>
    <row r="67" spans="1:13" ht="15" customHeight="1">
      <c r="A67" s="61" t="s">
        <v>29</v>
      </c>
      <c r="B67" s="53">
        <v>40103</v>
      </c>
      <c r="C67" s="54">
        <v>10906</v>
      </c>
      <c r="D67" s="54">
        <v>29197</v>
      </c>
      <c r="E67" s="54">
        <v>20674</v>
      </c>
      <c r="F67" s="54">
        <v>6786</v>
      </c>
      <c r="G67" s="55">
        <v>1737</v>
      </c>
      <c r="H67" s="56">
        <v>81514</v>
      </c>
      <c r="I67" s="57">
        <v>28101</v>
      </c>
      <c r="J67" s="57">
        <v>53413</v>
      </c>
      <c r="K67" s="57">
        <v>41499</v>
      </c>
      <c r="L67" s="57">
        <v>9687</v>
      </c>
      <c r="M67" s="58">
        <v>2227</v>
      </c>
    </row>
    <row r="68" spans="1:13" ht="15" customHeight="1">
      <c r="A68" s="61" t="s">
        <v>12</v>
      </c>
      <c r="B68" s="5">
        <f>B67/B67*100</f>
        <v>100</v>
      </c>
      <c r="C68" s="12">
        <f>C67/B67*100</f>
        <v>27.194972944667484</v>
      </c>
      <c r="D68" s="12">
        <f>D67/B67*100</f>
        <v>72.80502705533252</v>
      </c>
      <c r="E68" s="12">
        <f>E67/D67*100</f>
        <v>70.808644723773</v>
      </c>
      <c r="F68" s="12">
        <f>F67/D67*100</f>
        <v>23.242113915813267</v>
      </c>
      <c r="G68" s="13">
        <f>G67/D67*100</f>
        <v>5.949241360413741</v>
      </c>
      <c r="H68" s="14">
        <f>H67/H67*100</f>
        <v>100</v>
      </c>
      <c r="I68" s="15">
        <f>I67/H67*100</f>
        <v>34.473832715852495</v>
      </c>
      <c r="J68" s="15">
        <f>J67/H67*100</f>
        <v>65.5261672841475</v>
      </c>
      <c r="K68" s="15">
        <f>K67/J67*100</f>
        <v>77.69456873794769</v>
      </c>
      <c r="L68" s="15">
        <f>L67/J67*100</f>
        <v>18.13603429876622</v>
      </c>
      <c r="M68" s="16">
        <f>M67/J67*100</f>
        <v>4.169396963286092</v>
      </c>
    </row>
    <row r="69" spans="1:13" ht="15" customHeight="1">
      <c r="A69" s="61" t="s">
        <v>37</v>
      </c>
      <c r="B69" s="62">
        <f aca="true" t="shared" si="14" ref="B69:M69">+B67/B7</f>
        <v>1.1032158675139612</v>
      </c>
      <c r="C69" s="63">
        <f t="shared" si="14"/>
        <v>0.7065759637188208</v>
      </c>
      <c r="D69" s="63">
        <f t="shared" si="14"/>
        <v>1.3959170013386881</v>
      </c>
      <c r="E69" s="63">
        <f t="shared" si="14"/>
        <v>1.2298631766805472</v>
      </c>
      <c r="F69" s="63">
        <f t="shared" si="14"/>
        <v>1.9427426281133695</v>
      </c>
      <c r="G69" s="64">
        <f t="shared" si="14"/>
        <v>2.833605220228385</v>
      </c>
      <c r="H69" s="65">
        <f t="shared" si="14"/>
        <v>1.176706653385879</v>
      </c>
      <c r="I69" s="65">
        <f t="shared" si="14"/>
        <v>0.7616479197723268</v>
      </c>
      <c r="J69" s="65">
        <f t="shared" si="14"/>
        <v>1.649669528692322</v>
      </c>
      <c r="K69" s="65">
        <f t="shared" si="14"/>
        <v>1.5374555423829284</v>
      </c>
      <c r="L69" s="65">
        <f t="shared" si="14"/>
        <v>2.1374669020300088</v>
      </c>
      <c r="M69" s="66">
        <f t="shared" si="14"/>
        <v>2.607728337236534</v>
      </c>
    </row>
    <row r="70" spans="1:13" ht="10.5" customHeight="1">
      <c r="A70" s="61"/>
      <c r="B70" s="62"/>
      <c r="C70" s="63"/>
      <c r="D70" s="63"/>
      <c r="E70" s="63"/>
      <c r="F70" s="63"/>
      <c r="G70" s="64"/>
      <c r="H70" s="65"/>
      <c r="I70" s="65"/>
      <c r="J70" s="65"/>
      <c r="K70" s="65"/>
      <c r="L70" s="65"/>
      <c r="M70" s="66"/>
    </row>
    <row r="71" spans="1:13" ht="15" customHeight="1">
      <c r="A71" s="70" t="s">
        <v>30</v>
      </c>
      <c r="B71" s="59"/>
      <c r="G71" s="60"/>
      <c r="H71" s="56"/>
      <c r="I71" s="57"/>
      <c r="J71" s="57"/>
      <c r="K71" s="57"/>
      <c r="L71" s="57"/>
      <c r="M71" s="58"/>
    </row>
    <row r="72" spans="1:13" ht="15" customHeight="1">
      <c r="A72" s="61" t="s">
        <v>28</v>
      </c>
      <c r="B72" s="53">
        <v>26103</v>
      </c>
      <c r="C72" s="54">
        <v>9356</v>
      </c>
      <c r="D72" s="54">
        <v>16747</v>
      </c>
      <c r="E72" s="54">
        <v>13129</v>
      </c>
      <c r="F72" s="54">
        <v>2068</v>
      </c>
      <c r="G72" s="55">
        <v>550</v>
      </c>
      <c r="H72" s="56">
        <v>30770</v>
      </c>
      <c r="I72" s="57">
        <v>11918</v>
      </c>
      <c r="J72" s="57">
        <v>18852</v>
      </c>
      <c r="K72" s="57">
        <v>15272</v>
      </c>
      <c r="L72" s="57">
        <v>3013</v>
      </c>
      <c r="M72" s="58">
        <v>567</v>
      </c>
    </row>
    <row r="73" spans="1:13" ht="15" customHeight="1">
      <c r="A73" s="61" t="s">
        <v>31</v>
      </c>
      <c r="B73" s="62">
        <f aca="true" t="shared" si="15" ref="B73:M73">+B72/B7*100</f>
        <v>71.80820335066436</v>
      </c>
      <c r="C73" s="63">
        <f t="shared" si="15"/>
        <v>60.61548428895368</v>
      </c>
      <c r="D73" s="63">
        <f t="shared" si="15"/>
        <v>80.0678906100593</v>
      </c>
      <c r="E73" s="63">
        <f t="shared" si="15"/>
        <v>78.10232004759072</v>
      </c>
      <c r="F73" s="63">
        <f t="shared" si="15"/>
        <v>59.20412253077584</v>
      </c>
      <c r="G73" s="64">
        <f t="shared" si="15"/>
        <v>89.72267536704732</v>
      </c>
      <c r="H73" s="65">
        <f t="shared" si="15"/>
        <v>44.41846029477574</v>
      </c>
      <c r="I73" s="65">
        <f t="shared" si="15"/>
        <v>32.30248001084158</v>
      </c>
      <c r="J73" s="65">
        <f t="shared" si="15"/>
        <v>58.22472048922107</v>
      </c>
      <c r="K73" s="65">
        <f t="shared" si="15"/>
        <v>56.57972732661529</v>
      </c>
      <c r="L73" s="65">
        <f t="shared" si="15"/>
        <v>66.48278905560458</v>
      </c>
      <c r="M73" s="66">
        <f t="shared" si="15"/>
        <v>66.39344262295081</v>
      </c>
    </row>
    <row r="74" spans="1:13" ht="15" customHeight="1">
      <c r="A74" s="61" t="s">
        <v>42</v>
      </c>
      <c r="B74" s="53">
        <v>175507</v>
      </c>
      <c r="C74" s="54">
        <v>48324</v>
      </c>
      <c r="D74" s="54">
        <v>127183</v>
      </c>
      <c r="E74" s="54">
        <v>89213</v>
      </c>
      <c r="F74" s="54">
        <v>30073</v>
      </c>
      <c r="G74" s="55">
        <v>7897</v>
      </c>
      <c r="H74" s="56">
        <v>200351</v>
      </c>
      <c r="I74" s="57">
        <v>65900</v>
      </c>
      <c r="J74" s="57">
        <v>134451</v>
      </c>
      <c r="K74" s="57">
        <v>100996</v>
      </c>
      <c r="L74" s="57">
        <v>26397</v>
      </c>
      <c r="M74" s="58">
        <v>7058</v>
      </c>
    </row>
    <row r="75" spans="1:13" ht="15" customHeight="1">
      <c r="A75" s="61" t="s">
        <v>8</v>
      </c>
      <c r="B75" s="5">
        <f>B74/B74*100</f>
        <v>100</v>
      </c>
      <c r="C75" s="12">
        <f>C74/B74*100</f>
        <v>27.533944515033586</v>
      </c>
      <c r="D75" s="12">
        <f>D74/B74*100</f>
        <v>72.4660554849664</v>
      </c>
      <c r="E75" s="12">
        <f>E74/D74*100</f>
        <v>70.14538106507945</v>
      </c>
      <c r="F75" s="12">
        <f>F74/D74*100</f>
        <v>23.645455760596935</v>
      </c>
      <c r="G75" s="13">
        <f>G74/D74*100</f>
        <v>6.209163174323613</v>
      </c>
      <c r="H75" s="14">
        <f>H74/H74*100</f>
        <v>100</v>
      </c>
      <c r="I75" s="15">
        <f>I74/H74*100</f>
        <v>32.89227405902641</v>
      </c>
      <c r="J75" s="15">
        <f>J74/H74*100</f>
        <v>67.1077259409736</v>
      </c>
      <c r="K75" s="15">
        <f>K74/J74*100</f>
        <v>75.11732898974347</v>
      </c>
      <c r="L75" s="15">
        <f>L74/J74*100</f>
        <v>19.63317491130598</v>
      </c>
      <c r="M75" s="16">
        <f>M74/J74*100</f>
        <v>5.249496098950547</v>
      </c>
    </row>
    <row r="76" spans="1:13" ht="14.25" customHeight="1">
      <c r="A76" s="61" t="s">
        <v>38</v>
      </c>
      <c r="B76" s="62">
        <f aca="true" t="shared" si="16" ref="B76:M76">+B74/B7</f>
        <v>4.8281202717944485</v>
      </c>
      <c r="C76" s="63">
        <f t="shared" si="16"/>
        <v>3.130806608357629</v>
      </c>
      <c r="D76" s="63">
        <f t="shared" si="16"/>
        <v>6.080655957161981</v>
      </c>
      <c r="E76" s="63">
        <f t="shared" si="16"/>
        <v>5.307138607971446</v>
      </c>
      <c r="F76" s="63">
        <f t="shared" si="16"/>
        <v>8.609504723733181</v>
      </c>
      <c r="G76" s="64">
        <f t="shared" si="16"/>
        <v>12.882544861337683</v>
      </c>
      <c r="H76" s="65">
        <f t="shared" si="16"/>
        <v>2.892194650152296</v>
      </c>
      <c r="I76" s="65">
        <f t="shared" si="16"/>
        <v>1.7861498848082396</v>
      </c>
      <c r="J76" s="65">
        <f t="shared" si="16"/>
        <v>4.152541849403916</v>
      </c>
      <c r="K76" s="65">
        <f t="shared" si="16"/>
        <v>3.741701244813278</v>
      </c>
      <c r="L76" s="65">
        <f t="shared" si="16"/>
        <v>5.824580759046778</v>
      </c>
      <c r="M76" s="66">
        <f t="shared" si="16"/>
        <v>8.264637002341921</v>
      </c>
    </row>
    <row r="77" spans="1:13" ht="20.25" customHeight="1">
      <c r="A77" s="70" t="s">
        <v>78</v>
      </c>
      <c r="B77" s="53"/>
      <c r="C77" s="54"/>
      <c r="D77" s="54"/>
      <c r="E77" s="54"/>
      <c r="F77" s="54"/>
      <c r="G77" s="55"/>
      <c r="H77" s="56"/>
      <c r="I77" s="57"/>
      <c r="J77" s="57"/>
      <c r="K77" s="57"/>
      <c r="L77" s="57"/>
      <c r="M77" s="58"/>
    </row>
    <row r="78" spans="1:13" ht="15" customHeight="1">
      <c r="A78" s="61" t="s">
        <v>28</v>
      </c>
      <c r="B78" s="53">
        <v>5008</v>
      </c>
      <c r="C78" s="54">
        <v>1502</v>
      </c>
      <c r="D78" s="54">
        <v>3506</v>
      </c>
      <c r="E78" s="54">
        <v>2614</v>
      </c>
      <c r="F78" s="54">
        <v>732</v>
      </c>
      <c r="G78" s="55">
        <v>160</v>
      </c>
      <c r="H78" s="56">
        <v>5899</v>
      </c>
      <c r="I78" s="57">
        <v>2092</v>
      </c>
      <c r="J78" s="57">
        <v>3807</v>
      </c>
      <c r="K78" s="57">
        <v>3005</v>
      </c>
      <c r="L78" s="57">
        <v>685</v>
      </c>
      <c r="M78" s="58">
        <v>117</v>
      </c>
    </row>
    <row r="79" spans="1:13" ht="15" customHeight="1">
      <c r="A79" s="61" t="s">
        <v>31</v>
      </c>
      <c r="B79" s="62">
        <f aca="true" t="shared" si="17" ref="B79:M79">+B78/B7*100</f>
        <v>13.776787433633187</v>
      </c>
      <c r="C79" s="12">
        <f t="shared" si="17"/>
        <v>9.731130547457079</v>
      </c>
      <c r="D79" s="63">
        <f t="shared" si="17"/>
        <v>16.762287244214953</v>
      </c>
      <c r="E79" s="63">
        <f t="shared" si="17"/>
        <v>15.550267697798928</v>
      </c>
      <c r="F79" s="63">
        <f t="shared" si="17"/>
        <v>20.956198110506726</v>
      </c>
      <c r="G79" s="64">
        <f t="shared" si="17"/>
        <v>26.101141924959215</v>
      </c>
      <c r="H79" s="65">
        <f t="shared" si="17"/>
        <v>8.51558327198187</v>
      </c>
      <c r="I79" s="65">
        <f t="shared" si="17"/>
        <v>5.670145006098387</v>
      </c>
      <c r="J79" s="65">
        <f t="shared" si="17"/>
        <v>11.757983816171475</v>
      </c>
      <c r="K79" s="65">
        <f t="shared" si="17"/>
        <v>11.132928275044458</v>
      </c>
      <c r="L79" s="65">
        <f t="shared" si="17"/>
        <v>15.114739629302736</v>
      </c>
      <c r="M79" s="66">
        <f t="shared" si="17"/>
        <v>13.700234192037472</v>
      </c>
    </row>
    <row r="80" spans="1:13" ht="15" customHeight="1">
      <c r="A80" s="61" t="s">
        <v>32</v>
      </c>
      <c r="B80" s="53">
        <v>18527</v>
      </c>
      <c r="C80" s="54">
        <v>4984</v>
      </c>
      <c r="D80" s="54">
        <v>13543</v>
      </c>
      <c r="E80" s="54">
        <v>9191</v>
      </c>
      <c r="F80" s="54">
        <v>3312</v>
      </c>
      <c r="G80" s="55">
        <v>1040</v>
      </c>
      <c r="H80" s="56">
        <v>27153</v>
      </c>
      <c r="I80" s="57">
        <v>8984</v>
      </c>
      <c r="J80" s="57">
        <v>18169</v>
      </c>
      <c r="K80" s="57">
        <v>13377</v>
      </c>
      <c r="L80" s="57">
        <v>3932</v>
      </c>
      <c r="M80" s="58">
        <v>860</v>
      </c>
    </row>
    <row r="81" spans="1:13" ht="15" customHeight="1">
      <c r="A81" s="61" t="s">
        <v>8</v>
      </c>
      <c r="B81" s="5">
        <f>B80/B80*100</f>
        <v>100</v>
      </c>
      <c r="C81" s="12">
        <f>C80/B80*100</f>
        <v>26.90127921411993</v>
      </c>
      <c r="D81" s="12">
        <f>D80/B80*100</f>
        <v>73.09872078588006</v>
      </c>
      <c r="E81" s="12">
        <f>E80/D80*100</f>
        <v>67.8653178763937</v>
      </c>
      <c r="F81" s="12">
        <f>F80/D80*100</f>
        <v>24.455438233773904</v>
      </c>
      <c r="G81" s="13">
        <f>G80/D80*100</f>
        <v>7.679243889832386</v>
      </c>
      <c r="H81" s="14">
        <f>H80/H80*100</f>
        <v>100</v>
      </c>
      <c r="I81" s="15">
        <f>I80/H80*100</f>
        <v>33.08658343461128</v>
      </c>
      <c r="J81" s="15">
        <f>J80/H80*100</f>
        <v>66.91341656538873</v>
      </c>
      <c r="K81" s="15">
        <f>K80/J80*100</f>
        <v>73.62540591116738</v>
      </c>
      <c r="L81" s="15">
        <f>L80/J80*100</f>
        <v>21.6412570862458</v>
      </c>
      <c r="M81" s="16">
        <f>M80/J80*100</f>
        <v>4.733337002586824</v>
      </c>
    </row>
    <row r="82" spans="1:13" ht="15" customHeight="1">
      <c r="A82" s="84" t="s">
        <v>40</v>
      </c>
      <c r="B82" s="71">
        <f aca="true" t="shared" si="18" ref="B82:M82">+B80/B7</f>
        <v>0.5096696101895408</v>
      </c>
      <c r="C82" s="72">
        <f t="shared" si="18"/>
        <v>0.32290249433106577</v>
      </c>
      <c r="D82" s="72">
        <f t="shared" si="18"/>
        <v>0.6474947408682349</v>
      </c>
      <c r="E82" s="72">
        <f t="shared" si="18"/>
        <v>0.5467578822129685</v>
      </c>
      <c r="F82" s="72">
        <f t="shared" si="18"/>
        <v>0.9481820784425995</v>
      </c>
      <c r="G82" s="73">
        <f t="shared" si="18"/>
        <v>1.696574225122349</v>
      </c>
      <c r="H82" s="74">
        <f t="shared" si="18"/>
        <v>0.39197089775237104</v>
      </c>
      <c r="I82" s="74">
        <f t="shared" si="18"/>
        <v>0.24350182951619462</v>
      </c>
      <c r="J82" s="74">
        <f t="shared" si="18"/>
        <v>0.5611526345049107</v>
      </c>
      <c r="K82" s="74">
        <f t="shared" si="18"/>
        <v>0.49559128630705396</v>
      </c>
      <c r="L82" s="74">
        <f t="shared" si="18"/>
        <v>0.8676081200353045</v>
      </c>
      <c r="M82" s="75">
        <f t="shared" si="18"/>
        <v>1.0070257611241218</v>
      </c>
    </row>
    <row r="83" spans="1:13" ht="15" customHeight="1">
      <c r="A83" s="192" t="s">
        <v>61</v>
      </c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</row>
  </sheetData>
  <sheetProtection/>
  <mergeCells count="14">
    <mergeCell ref="A45:M45"/>
    <mergeCell ref="A83:M83"/>
    <mergeCell ref="J5:M5"/>
    <mergeCell ref="B35:E35"/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H3:K3"/>
  </mergeCells>
  <printOptions/>
  <pageMargins left="1" right="0.5" top="1" bottom="1" header="0.75" footer="0.75"/>
  <pageSetup firstPageNumber="33" useFirstPageNumber="1" horizontalDpi="600" verticalDpi="600" orientation="portrait" r:id="rId1"/>
  <headerFooter alignWithMargins="0">
    <oddFooter xml:space="preserve">&amp;L&amp;"Arial Narrow,Regular"&amp;9Zila Series : Pabna&amp;C&amp;"Arial Narrow,Regular"&amp;P&amp;R&amp;"Arial Narrow,Regular"&amp;9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H3" sqref="H3:K3"/>
    </sheetView>
  </sheetViews>
  <sheetFormatPr defaultColWidth="9.140625" defaultRowHeight="15" customHeight="1"/>
  <cols>
    <col min="1" max="1" width="21.57421875" style="49" customWidth="1"/>
    <col min="2" max="2" width="6.28125" style="49" customWidth="1"/>
    <col min="3" max="3" width="6.7109375" style="49" customWidth="1"/>
    <col min="4" max="4" width="5.140625" style="49" customWidth="1"/>
    <col min="5" max="5" width="4.57421875" style="49" customWidth="1"/>
    <col min="6" max="6" width="5.57421875" style="49" customWidth="1"/>
    <col min="7" max="7" width="4.57421875" style="49" customWidth="1"/>
    <col min="8" max="8" width="6.00390625" style="49" customWidth="1"/>
    <col min="9" max="9" width="6.28125" style="49" customWidth="1"/>
    <col min="10" max="10" width="5.140625" style="49" customWidth="1"/>
    <col min="11" max="11" width="4.7109375" style="49" customWidth="1"/>
    <col min="12" max="12" width="5.8515625" style="49" customWidth="1"/>
    <col min="13" max="13" width="5.00390625" style="49" customWidth="1"/>
    <col min="14" max="16384" width="9.140625" style="49" customWidth="1"/>
  </cols>
  <sheetData>
    <row r="1" spans="1:13" ht="15" customHeight="1">
      <c r="A1" s="186" t="s">
        <v>72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5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" customHeight="1">
      <c r="A3" s="52" t="s">
        <v>62</v>
      </c>
      <c r="B3" s="51"/>
      <c r="C3" s="51"/>
      <c r="D3" s="51"/>
      <c r="E3" s="51"/>
      <c r="F3" s="51"/>
      <c r="G3" s="51"/>
      <c r="H3" s="191" t="s">
        <v>49</v>
      </c>
      <c r="I3" s="191"/>
      <c r="J3" s="191"/>
      <c r="K3" s="191"/>
      <c r="L3" s="51" t="s">
        <v>0</v>
      </c>
      <c r="M3" s="51"/>
    </row>
    <row r="4" spans="1:13" s="1" customFormat="1" ht="15" customHeight="1">
      <c r="A4" s="194" t="s">
        <v>1</v>
      </c>
      <c r="B4" s="198">
        <v>1996</v>
      </c>
      <c r="C4" s="198"/>
      <c r="D4" s="198"/>
      <c r="E4" s="198"/>
      <c r="F4" s="198"/>
      <c r="G4" s="198"/>
      <c r="H4" s="198">
        <v>2008</v>
      </c>
      <c r="I4" s="198"/>
      <c r="J4" s="198"/>
      <c r="K4" s="198"/>
      <c r="L4" s="198"/>
      <c r="M4" s="198"/>
    </row>
    <row r="5" spans="1:13" s="1" customFormat="1" ht="15" customHeight="1">
      <c r="A5" s="194"/>
      <c r="B5" s="182" t="s">
        <v>2</v>
      </c>
      <c r="C5" s="182" t="s">
        <v>35</v>
      </c>
      <c r="D5" s="198" t="s">
        <v>3</v>
      </c>
      <c r="E5" s="198"/>
      <c r="F5" s="198"/>
      <c r="G5" s="198"/>
      <c r="H5" s="182" t="s">
        <v>2</v>
      </c>
      <c r="I5" s="182" t="s">
        <v>35</v>
      </c>
      <c r="J5" s="198" t="s">
        <v>3</v>
      </c>
      <c r="K5" s="198"/>
      <c r="L5" s="198"/>
      <c r="M5" s="198"/>
    </row>
    <row r="6" spans="1:13" s="1" customFormat="1" ht="15" customHeight="1">
      <c r="A6" s="194"/>
      <c r="B6" s="182"/>
      <c r="C6" s="182"/>
      <c r="D6" s="168" t="s">
        <v>60</v>
      </c>
      <c r="E6" s="168" t="s">
        <v>4</v>
      </c>
      <c r="F6" s="168" t="s">
        <v>5</v>
      </c>
      <c r="G6" s="168" t="s">
        <v>6</v>
      </c>
      <c r="H6" s="182"/>
      <c r="I6" s="182"/>
      <c r="J6" s="168" t="s">
        <v>60</v>
      </c>
      <c r="K6" s="168" t="s">
        <v>4</v>
      </c>
      <c r="L6" s="168" t="s">
        <v>5</v>
      </c>
      <c r="M6" s="168" t="s">
        <v>6</v>
      </c>
    </row>
    <row r="7" spans="1:13" s="1" customFormat="1" ht="15" customHeight="1">
      <c r="A7" s="130" t="s">
        <v>7</v>
      </c>
      <c r="B7" s="53">
        <v>58395</v>
      </c>
      <c r="C7" s="54">
        <v>25779</v>
      </c>
      <c r="D7" s="54">
        <v>32616</v>
      </c>
      <c r="E7" s="54">
        <v>24963</v>
      </c>
      <c r="F7" s="54">
        <v>6552</v>
      </c>
      <c r="G7" s="55">
        <v>1101</v>
      </c>
      <c r="H7" s="56">
        <v>117427</v>
      </c>
      <c r="I7" s="57">
        <v>68313</v>
      </c>
      <c r="J7" s="57">
        <v>49114</v>
      </c>
      <c r="K7" s="57">
        <v>41131</v>
      </c>
      <c r="L7" s="57">
        <v>7081</v>
      </c>
      <c r="M7" s="58">
        <v>902</v>
      </c>
    </row>
    <row r="8" spans="1:13" s="1" customFormat="1" ht="15" customHeight="1">
      <c r="A8" s="61" t="s">
        <v>8</v>
      </c>
      <c r="B8" s="5">
        <f>B7/B7*100</f>
        <v>100</v>
      </c>
      <c r="C8" s="12">
        <f>C7/B7*100</f>
        <v>44.14590290264577</v>
      </c>
      <c r="D8" s="12">
        <f>D7/B7*100</f>
        <v>55.85409709735423</v>
      </c>
      <c r="E8" s="12">
        <f>E7/D7*100</f>
        <v>76.53605592347314</v>
      </c>
      <c r="F8" s="12">
        <f>F7/D7*100</f>
        <v>20.08830022075055</v>
      </c>
      <c r="G8" s="13">
        <f>G7/D7*100</f>
        <v>3.375643855776306</v>
      </c>
      <c r="H8" s="14">
        <f>H7/H7*100</f>
        <v>100</v>
      </c>
      <c r="I8" s="15">
        <f>I7/H7*100</f>
        <v>58.174866087015765</v>
      </c>
      <c r="J8" s="15">
        <f>J7/H7*100</f>
        <v>41.825133912984235</v>
      </c>
      <c r="K8" s="15">
        <f>K7/J7*100</f>
        <v>83.74597874333183</v>
      </c>
      <c r="L8" s="15">
        <f>L7/J7*100</f>
        <v>14.417477704931384</v>
      </c>
      <c r="M8" s="16">
        <f>M7/J7*100</f>
        <v>1.8365435517367756</v>
      </c>
    </row>
    <row r="9" spans="1:13" s="1" customFormat="1" ht="13.5" customHeight="1">
      <c r="A9" s="85"/>
      <c r="B9" s="53"/>
      <c r="C9" s="54"/>
      <c r="D9" s="54"/>
      <c r="E9" s="54"/>
      <c r="F9" s="54"/>
      <c r="G9" s="55"/>
      <c r="H9" s="56"/>
      <c r="I9" s="57"/>
      <c r="J9" s="57"/>
      <c r="K9" s="57"/>
      <c r="L9" s="57"/>
      <c r="M9" s="58"/>
    </row>
    <row r="10" spans="1:13" s="1" customFormat="1" ht="15" customHeight="1">
      <c r="A10" s="131" t="s">
        <v>57</v>
      </c>
      <c r="B10" s="59"/>
      <c r="C10" s="2"/>
      <c r="D10" s="2"/>
      <c r="E10" s="2"/>
      <c r="F10" s="2"/>
      <c r="G10" s="60"/>
      <c r="H10" s="56"/>
      <c r="I10" s="57"/>
      <c r="J10" s="57"/>
      <c r="K10" s="57"/>
      <c r="L10" s="57"/>
      <c r="M10" s="58"/>
    </row>
    <row r="11" spans="1:13" s="1" customFormat="1" ht="15" customHeight="1">
      <c r="A11" s="85" t="s">
        <v>9</v>
      </c>
      <c r="B11" s="53">
        <v>40869</v>
      </c>
      <c r="C11" s="54">
        <v>19465</v>
      </c>
      <c r="D11" s="54">
        <v>21404</v>
      </c>
      <c r="E11" s="54">
        <v>16680</v>
      </c>
      <c r="F11" s="54">
        <v>3953</v>
      </c>
      <c r="G11" s="55">
        <v>711</v>
      </c>
      <c r="H11" s="56">
        <v>84104</v>
      </c>
      <c r="I11" s="57">
        <v>56133</v>
      </c>
      <c r="J11" s="57">
        <v>27971</v>
      </c>
      <c r="K11" s="57">
        <v>23243</v>
      </c>
      <c r="L11" s="57">
        <v>4135</v>
      </c>
      <c r="M11" s="58">
        <v>593</v>
      </c>
    </row>
    <row r="12" spans="1:13" s="1" customFormat="1" ht="15" customHeight="1">
      <c r="A12" s="61" t="s">
        <v>8</v>
      </c>
      <c r="B12" s="5">
        <f>B11/B11*100</f>
        <v>100</v>
      </c>
      <c r="C12" s="12">
        <f>C11/B11*100</f>
        <v>47.627786341726</v>
      </c>
      <c r="D12" s="12">
        <f>D11/B11*100</f>
        <v>52.372213658274006</v>
      </c>
      <c r="E12" s="12">
        <f>E11/D11*100</f>
        <v>77.92935899831808</v>
      </c>
      <c r="F12" s="12">
        <f>F11/D11*100</f>
        <v>18.468510558774064</v>
      </c>
      <c r="G12" s="13">
        <f>G11/D11*100</f>
        <v>3.3218090076621194</v>
      </c>
      <c r="H12" s="14">
        <f>H11/H11*100</f>
        <v>100</v>
      </c>
      <c r="I12" s="15">
        <f>I11/H11*100</f>
        <v>66.74236659374108</v>
      </c>
      <c r="J12" s="15">
        <f>J11/H11*100</f>
        <v>33.25763340625892</v>
      </c>
      <c r="K12" s="15">
        <f>K11/J11*100</f>
        <v>83.09677880662115</v>
      </c>
      <c r="L12" s="15">
        <f>L11/J11*100</f>
        <v>14.783168281434342</v>
      </c>
      <c r="M12" s="16">
        <f>M11/J11*100</f>
        <v>2.120052911944514</v>
      </c>
    </row>
    <row r="13" spans="1:13" s="1" customFormat="1" ht="15" customHeight="1">
      <c r="A13" s="61" t="s">
        <v>10</v>
      </c>
      <c r="B13" s="62">
        <f aca="true" t="shared" si="0" ref="B13:M13">+B11/B7*100</f>
        <v>69.98715643462626</v>
      </c>
      <c r="C13" s="63">
        <f t="shared" si="0"/>
        <v>75.50719577951045</v>
      </c>
      <c r="D13" s="63">
        <f t="shared" si="0"/>
        <v>65.6242335050282</v>
      </c>
      <c r="E13" s="63">
        <f t="shared" si="0"/>
        <v>66.81889196010094</v>
      </c>
      <c r="F13" s="63">
        <f t="shared" si="0"/>
        <v>60.33272283272283</v>
      </c>
      <c r="G13" s="64">
        <f t="shared" si="0"/>
        <v>64.57765667574932</v>
      </c>
      <c r="H13" s="65">
        <f t="shared" si="0"/>
        <v>71.62236964241615</v>
      </c>
      <c r="I13" s="65">
        <f t="shared" si="0"/>
        <v>82.1703043344605</v>
      </c>
      <c r="J13" s="65">
        <f t="shared" si="0"/>
        <v>56.9511748177709</v>
      </c>
      <c r="K13" s="65">
        <f t="shared" si="0"/>
        <v>56.509688556076924</v>
      </c>
      <c r="L13" s="65">
        <f t="shared" si="0"/>
        <v>58.39570682107047</v>
      </c>
      <c r="M13" s="66">
        <f t="shared" si="0"/>
        <v>65.74279379157429</v>
      </c>
    </row>
    <row r="14" spans="1:13" s="1" customFormat="1" ht="13.5" customHeight="1">
      <c r="A14" s="85"/>
      <c r="B14" s="67"/>
      <c r="C14" s="68"/>
      <c r="D14" s="68"/>
      <c r="E14" s="68"/>
      <c r="F14" s="68"/>
      <c r="G14" s="69"/>
      <c r="H14" s="56"/>
      <c r="I14" s="57"/>
      <c r="J14" s="57"/>
      <c r="K14" s="57"/>
      <c r="L14" s="57"/>
      <c r="M14" s="58"/>
    </row>
    <row r="15" spans="1:13" s="1" customFormat="1" ht="15" customHeight="1">
      <c r="A15" s="85" t="s">
        <v>11</v>
      </c>
      <c r="B15" s="53">
        <v>10592</v>
      </c>
      <c r="C15" s="54">
        <v>268</v>
      </c>
      <c r="D15" s="54">
        <v>10324</v>
      </c>
      <c r="E15" s="54">
        <v>7434</v>
      </c>
      <c r="F15" s="54">
        <v>2561</v>
      </c>
      <c r="G15" s="55">
        <v>329</v>
      </c>
      <c r="H15" s="56">
        <v>20035</v>
      </c>
      <c r="I15" s="57">
        <v>721</v>
      </c>
      <c r="J15" s="57">
        <v>19314</v>
      </c>
      <c r="K15" s="57">
        <v>16107</v>
      </c>
      <c r="L15" s="57">
        <v>2901</v>
      </c>
      <c r="M15" s="58">
        <v>306</v>
      </c>
    </row>
    <row r="16" spans="1:13" s="1" customFormat="1" ht="15" customHeight="1">
      <c r="A16" s="61" t="s">
        <v>12</v>
      </c>
      <c r="B16" s="5">
        <f>B15/B15*100</f>
        <v>100</v>
      </c>
      <c r="C16" s="12">
        <f>C15/B15*100</f>
        <v>2.5302114803625377</v>
      </c>
      <c r="D16" s="12">
        <f>D15/B15*100</f>
        <v>97.46978851963746</v>
      </c>
      <c r="E16" s="12">
        <f>E15/D15*100</f>
        <v>72.00697404106936</v>
      </c>
      <c r="F16" s="12">
        <f>F15/D15*100</f>
        <v>24.80627663696242</v>
      </c>
      <c r="G16" s="13">
        <f>G15/D15*100</f>
        <v>3.1867493219682297</v>
      </c>
      <c r="H16" s="14">
        <f>H15/H15*100</f>
        <v>100</v>
      </c>
      <c r="I16" s="15">
        <f>I15/H15*100</f>
        <v>3.598702271025705</v>
      </c>
      <c r="J16" s="15">
        <f>J15/H15*100</f>
        <v>96.4012977289743</v>
      </c>
      <c r="K16" s="15">
        <f>K15/J15*100</f>
        <v>83.39546442994718</v>
      </c>
      <c r="L16" s="15">
        <f>L15/J15*100</f>
        <v>15.020192606399501</v>
      </c>
      <c r="M16" s="16">
        <f>M15/J15*100</f>
        <v>1.5843429636533086</v>
      </c>
    </row>
    <row r="17" spans="1:13" s="1" customFormat="1" ht="15" customHeight="1">
      <c r="A17" s="61" t="s">
        <v>10</v>
      </c>
      <c r="B17" s="62">
        <f aca="true" t="shared" si="1" ref="B17:M17">+B15/B7*100</f>
        <v>18.13853925849816</v>
      </c>
      <c r="C17" s="63">
        <f t="shared" si="1"/>
        <v>1.0396058807556539</v>
      </c>
      <c r="D17" s="63">
        <f t="shared" si="1"/>
        <v>31.653176355163108</v>
      </c>
      <c r="E17" s="63">
        <f t="shared" si="1"/>
        <v>29.780074510275206</v>
      </c>
      <c r="F17" s="63">
        <f t="shared" si="1"/>
        <v>39.08730158730159</v>
      </c>
      <c r="G17" s="64">
        <f t="shared" si="1"/>
        <v>29.8819255222525</v>
      </c>
      <c r="H17" s="65">
        <f t="shared" si="1"/>
        <v>17.061663842216866</v>
      </c>
      <c r="I17" s="65">
        <f t="shared" si="1"/>
        <v>1.0554360077876832</v>
      </c>
      <c r="J17" s="65">
        <f t="shared" si="1"/>
        <v>39.32483609561429</v>
      </c>
      <c r="K17" s="65">
        <f t="shared" si="1"/>
        <v>39.1602440981255</v>
      </c>
      <c r="L17" s="65">
        <f t="shared" si="1"/>
        <v>40.96878971896625</v>
      </c>
      <c r="M17" s="66">
        <f t="shared" si="1"/>
        <v>33.92461197339246</v>
      </c>
    </row>
    <row r="18" spans="1:13" s="1" customFormat="1" ht="15" customHeight="1">
      <c r="A18" s="85"/>
      <c r="B18" s="59"/>
      <c r="C18" s="68"/>
      <c r="D18" s="68"/>
      <c r="E18" s="68"/>
      <c r="F18" s="68"/>
      <c r="G18" s="69"/>
      <c r="H18" s="56"/>
      <c r="I18" s="57"/>
      <c r="J18" s="57"/>
      <c r="K18" s="57"/>
      <c r="L18" s="57"/>
      <c r="M18" s="58"/>
    </row>
    <row r="19" spans="1:13" s="1" customFormat="1" ht="15" customHeight="1">
      <c r="A19" s="85" t="s">
        <v>13</v>
      </c>
      <c r="B19" s="53">
        <v>6934</v>
      </c>
      <c r="C19" s="54">
        <v>6046</v>
      </c>
      <c r="D19" s="54">
        <v>888</v>
      </c>
      <c r="E19" s="54">
        <v>849</v>
      </c>
      <c r="F19" s="54">
        <v>38</v>
      </c>
      <c r="G19" s="55">
        <v>1</v>
      </c>
      <c r="H19" s="56">
        <v>13288</v>
      </c>
      <c r="I19" s="57">
        <v>11459</v>
      </c>
      <c r="J19" s="57">
        <v>1829</v>
      </c>
      <c r="K19" s="57">
        <v>1781</v>
      </c>
      <c r="L19" s="57">
        <v>45</v>
      </c>
      <c r="M19" s="58">
        <v>3</v>
      </c>
    </row>
    <row r="20" spans="1:13" s="1" customFormat="1" ht="15" customHeight="1">
      <c r="A20" s="61" t="s">
        <v>8</v>
      </c>
      <c r="B20" s="5">
        <f>B19/B19*100</f>
        <v>100</v>
      </c>
      <c r="C20" s="12">
        <f>C19/B19*100</f>
        <v>87.1935390827805</v>
      </c>
      <c r="D20" s="12">
        <f>D19/B19*100</f>
        <v>12.806460917219498</v>
      </c>
      <c r="E20" s="12">
        <f>E19/D19*100</f>
        <v>95.6081081081081</v>
      </c>
      <c r="F20" s="12">
        <f>F19/D19*100</f>
        <v>4.2792792792792795</v>
      </c>
      <c r="G20" s="13">
        <f>G19/D19*100</f>
        <v>0.11261261261261261</v>
      </c>
      <c r="H20" s="14">
        <f>H19/H19*100</f>
        <v>100</v>
      </c>
      <c r="I20" s="15">
        <f>I19/H19*100</f>
        <v>86.23570138470801</v>
      </c>
      <c r="J20" s="15">
        <f>J19/H19*100</f>
        <v>13.764298615291992</v>
      </c>
      <c r="K20" s="15">
        <f>K19/J19*100</f>
        <v>97.37561509021323</v>
      </c>
      <c r="L20" s="15">
        <f>L19/J19*100</f>
        <v>2.460360852925096</v>
      </c>
      <c r="M20" s="16">
        <f>M19/J19*100</f>
        <v>0.16402405686167304</v>
      </c>
    </row>
    <row r="21" spans="1:13" s="1" customFormat="1" ht="15" customHeight="1">
      <c r="A21" s="61" t="s">
        <v>10</v>
      </c>
      <c r="B21" s="62">
        <f aca="true" t="shared" si="2" ref="B21:M21">+B19/B7*100</f>
        <v>11.874304306875588</v>
      </c>
      <c r="C21" s="63">
        <f t="shared" si="2"/>
        <v>23.45319833973389</v>
      </c>
      <c r="D21" s="63">
        <f t="shared" si="2"/>
        <v>2.7225901398086827</v>
      </c>
      <c r="E21" s="63">
        <f t="shared" si="2"/>
        <v>3.4010335296238434</v>
      </c>
      <c r="F21" s="63">
        <f t="shared" si="2"/>
        <v>0.57997557997558</v>
      </c>
      <c r="G21" s="64">
        <f t="shared" si="2"/>
        <v>0.09082652134423251</v>
      </c>
      <c r="H21" s="65">
        <f t="shared" si="2"/>
        <v>11.315966515366995</v>
      </c>
      <c r="I21" s="65">
        <f t="shared" si="2"/>
        <v>16.77425965775182</v>
      </c>
      <c r="J21" s="65">
        <f t="shared" si="2"/>
        <v>3.7239890866148144</v>
      </c>
      <c r="K21" s="65">
        <f t="shared" si="2"/>
        <v>4.330067345797574</v>
      </c>
      <c r="L21" s="65">
        <f t="shared" si="2"/>
        <v>0.635503459963282</v>
      </c>
      <c r="M21" s="66">
        <f t="shared" si="2"/>
        <v>0.3325942350332594</v>
      </c>
    </row>
    <row r="22" spans="1:13" s="1" customFormat="1" ht="15" customHeight="1">
      <c r="A22" s="85"/>
      <c r="B22" s="53"/>
      <c r="C22" s="54"/>
      <c r="D22" s="54"/>
      <c r="E22" s="54"/>
      <c r="F22" s="54"/>
      <c r="G22" s="55"/>
      <c r="H22" s="56"/>
      <c r="I22" s="57"/>
      <c r="J22" s="57"/>
      <c r="K22" s="57"/>
      <c r="L22" s="57"/>
      <c r="M22" s="58"/>
    </row>
    <row r="23" spans="1:13" s="1" customFormat="1" ht="15" customHeight="1">
      <c r="A23" s="25" t="s">
        <v>14</v>
      </c>
      <c r="B23" s="53">
        <v>17416</v>
      </c>
      <c r="C23" s="54">
        <v>9581</v>
      </c>
      <c r="D23" s="54">
        <v>7835</v>
      </c>
      <c r="E23" s="54">
        <v>7403</v>
      </c>
      <c r="F23" s="54">
        <v>405</v>
      </c>
      <c r="G23" s="55">
        <v>27</v>
      </c>
      <c r="H23" s="56">
        <v>34070</v>
      </c>
      <c r="I23" s="57">
        <v>16277</v>
      </c>
      <c r="J23" s="57">
        <v>17793</v>
      </c>
      <c r="K23" s="57">
        <v>16084</v>
      </c>
      <c r="L23" s="57">
        <v>1530</v>
      </c>
      <c r="M23" s="58">
        <v>179</v>
      </c>
    </row>
    <row r="24" spans="1:13" s="1" customFormat="1" ht="15" customHeight="1">
      <c r="A24" s="61" t="s">
        <v>12</v>
      </c>
      <c r="B24" s="5">
        <f>B23/B23*100</f>
        <v>100</v>
      </c>
      <c r="C24" s="12">
        <f>C23/B23*100</f>
        <v>55.01263206247129</v>
      </c>
      <c r="D24" s="12">
        <f>D23/B23*100</f>
        <v>44.98736793752871</v>
      </c>
      <c r="E24" s="12">
        <f>E23/D23*100</f>
        <v>94.48627951499681</v>
      </c>
      <c r="F24" s="12">
        <f>F23/D23*100</f>
        <v>5.169112954690491</v>
      </c>
      <c r="G24" s="13">
        <f>G23/D23*100</f>
        <v>0.3446075303126994</v>
      </c>
      <c r="H24" s="14">
        <f>H23/H23*100</f>
        <v>100</v>
      </c>
      <c r="I24" s="15">
        <f>I23/H23*100</f>
        <v>47.77516877017904</v>
      </c>
      <c r="J24" s="15">
        <f>J23/H23*100</f>
        <v>52.22483122982096</v>
      </c>
      <c r="K24" s="15">
        <f>K23/J23*100</f>
        <v>90.39509919631315</v>
      </c>
      <c r="L24" s="15">
        <f>L23/J23*100</f>
        <v>8.598887202832575</v>
      </c>
      <c r="M24" s="16">
        <f>M23/J23*100</f>
        <v>1.0060136008542684</v>
      </c>
    </row>
    <row r="25" spans="1:13" s="1" customFormat="1" ht="15" customHeight="1">
      <c r="A25" s="61" t="s">
        <v>10</v>
      </c>
      <c r="B25" s="62">
        <f aca="true" t="shared" si="3" ref="B25:M25">+B23/B7*100</f>
        <v>29.824471273225445</v>
      </c>
      <c r="C25" s="63">
        <f t="shared" si="3"/>
        <v>37.16591023701463</v>
      </c>
      <c r="D25" s="63">
        <f t="shared" si="3"/>
        <v>24.02195241599215</v>
      </c>
      <c r="E25" s="63">
        <f t="shared" si="3"/>
        <v>29.655890718263027</v>
      </c>
      <c r="F25" s="63">
        <f t="shared" si="3"/>
        <v>6.181318681318682</v>
      </c>
      <c r="G25" s="64">
        <f t="shared" si="3"/>
        <v>2.452316076294278</v>
      </c>
      <c r="H25" s="65">
        <f t="shared" si="3"/>
        <v>29.013770257266213</v>
      </c>
      <c r="I25" s="65">
        <f t="shared" si="3"/>
        <v>23.827090012149956</v>
      </c>
      <c r="J25" s="65">
        <f t="shared" si="3"/>
        <v>36.22795944129983</v>
      </c>
      <c r="K25" s="65">
        <f t="shared" si="3"/>
        <v>39.10432520483334</v>
      </c>
      <c r="L25" s="65">
        <f t="shared" si="3"/>
        <v>21.60711763875159</v>
      </c>
      <c r="M25" s="66">
        <f t="shared" si="3"/>
        <v>19.844789356984478</v>
      </c>
    </row>
    <row r="26" spans="1:13" s="1" customFormat="1" ht="13.5" customHeight="1">
      <c r="A26" s="85"/>
      <c r="B26" s="53"/>
      <c r="C26" s="54"/>
      <c r="D26" s="54"/>
      <c r="E26" s="54"/>
      <c r="F26" s="54"/>
      <c r="G26" s="55"/>
      <c r="H26" s="56"/>
      <c r="I26" s="57"/>
      <c r="J26" s="57"/>
      <c r="K26" s="57"/>
      <c r="L26" s="57"/>
      <c r="M26" s="58"/>
    </row>
    <row r="27" spans="1:13" s="1" customFormat="1" ht="15" customHeight="1">
      <c r="A27" s="132" t="s">
        <v>15</v>
      </c>
      <c r="B27" s="53">
        <v>62035</v>
      </c>
      <c r="C27" s="54">
        <v>4390</v>
      </c>
      <c r="D27" s="54">
        <v>57645</v>
      </c>
      <c r="E27" s="54">
        <v>21076</v>
      </c>
      <c r="F27" s="54">
        <v>24265</v>
      </c>
      <c r="G27" s="55">
        <v>12304</v>
      </c>
      <c r="H27" s="56">
        <v>81691</v>
      </c>
      <c r="I27" s="57">
        <v>13319</v>
      </c>
      <c r="J27" s="57">
        <v>68372</v>
      </c>
      <c r="K27" s="57">
        <v>32559</v>
      </c>
      <c r="L27" s="57">
        <v>25491</v>
      </c>
      <c r="M27" s="58">
        <v>10322</v>
      </c>
    </row>
    <row r="28" spans="1:13" s="1" customFormat="1" ht="15" customHeight="1">
      <c r="A28" s="61" t="s">
        <v>12</v>
      </c>
      <c r="B28" s="5">
        <f>B27/B27*100</f>
        <v>100</v>
      </c>
      <c r="C28" s="12">
        <f>C27/B27*100</f>
        <v>7.076650278068832</v>
      </c>
      <c r="D28" s="12">
        <f>D27/B27*100</f>
        <v>92.92334972193117</v>
      </c>
      <c r="E28" s="12">
        <f>E27/D27*100</f>
        <v>36.56171393876312</v>
      </c>
      <c r="F28" s="12">
        <f>F27/D27*100</f>
        <v>42.0938502905716</v>
      </c>
      <c r="G28" s="13">
        <f>G27/D27*100</f>
        <v>21.344435770665278</v>
      </c>
      <c r="H28" s="14">
        <f>H27/H27*100</f>
        <v>100</v>
      </c>
      <c r="I28" s="15">
        <f>I27/H27*100</f>
        <v>16.304121629065627</v>
      </c>
      <c r="J28" s="15">
        <f>J27/H27*100</f>
        <v>83.69587837093437</v>
      </c>
      <c r="K28" s="15">
        <f>K27/J27*100</f>
        <v>47.62037091206927</v>
      </c>
      <c r="L28" s="15">
        <f>L27/J27*100</f>
        <v>37.2828058269467</v>
      </c>
      <c r="M28" s="16">
        <f>M27/J27*100</f>
        <v>15.09682326098403</v>
      </c>
    </row>
    <row r="29" spans="1:13" s="1" customFormat="1" ht="15" customHeight="1">
      <c r="A29" s="61" t="s">
        <v>16</v>
      </c>
      <c r="B29" s="62">
        <f aca="true" t="shared" si="4" ref="B29:M29">+B27/B32*100</f>
        <v>97.3785417157209</v>
      </c>
      <c r="C29" s="63">
        <f t="shared" si="4"/>
        <v>191.36878814298169</v>
      </c>
      <c r="D29" s="63">
        <f t="shared" si="4"/>
        <v>93.8675481591246</v>
      </c>
      <c r="E29" s="63">
        <f t="shared" si="4"/>
        <v>95.45289855072464</v>
      </c>
      <c r="F29" s="63">
        <f t="shared" si="4"/>
        <v>91.37982978082398</v>
      </c>
      <c r="G29" s="64">
        <f t="shared" si="4"/>
        <v>96.29803553259764</v>
      </c>
      <c r="H29" s="65">
        <f t="shared" si="4"/>
        <v>101.17910798994289</v>
      </c>
      <c r="I29" s="65">
        <f t="shared" si="4"/>
        <v>233.70766801193193</v>
      </c>
      <c r="J29" s="65">
        <f t="shared" si="4"/>
        <v>91.1140724946695</v>
      </c>
      <c r="K29" s="65">
        <f t="shared" si="4"/>
        <v>89.40850175746925</v>
      </c>
      <c r="L29" s="65">
        <f t="shared" si="4"/>
        <v>91.78008209116439</v>
      </c>
      <c r="M29" s="66">
        <f t="shared" si="4"/>
        <v>95.13364055299539</v>
      </c>
    </row>
    <row r="30" spans="1:13" s="1" customFormat="1" ht="15" customHeight="1">
      <c r="A30" s="61" t="s">
        <v>17</v>
      </c>
      <c r="B30" s="62">
        <f aca="true" t="shared" si="5" ref="B30:M30">+B27/B7</f>
        <v>1.0623341039472558</v>
      </c>
      <c r="C30" s="63">
        <f t="shared" si="5"/>
        <v>0.17029364987004927</v>
      </c>
      <c r="D30" s="63">
        <f t="shared" si="5"/>
        <v>1.7673841059602649</v>
      </c>
      <c r="E30" s="63">
        <f t="shared" si="5"/>
        <v>0.8442895485318271</v>
      </c>
      <c r="F30" s="63">
        <f t="shared" si="5"/>
        <v>3.7034493284493286</v>
      </c>
      <c r="G30" s="64">
        <f t="shared" si="5"/>
        <v>11.175295186194369</v>
      </c>
      <c r="H30" s="65">
        <f t="shared" si="5"/>
        <v>0.6956747596379027</v>
      </c>
      <c r="I30" s="65">
        <f t="shared" si="5"/>
        <v>0.19497021064804648</v>
      </c>
      <c r="J30" s="65">
        <f t="shared" si="5"/>
        <v>1.3921081565337785</v>
      </c>
      <c r="K30" s="65">
        <f t="shared" si="5"/>
        <v>0.7915927159563346</v>
      </c>
      <c r="L30" s="65">
        <f t="shared" si="5"/>
        <v>3.5999152662053384</v>
      </c>
      <c r="M30" s="66">
        <f t="shared" si="5"/>
        <v>11.443458980044346</v>
      </c>
    </row>
    <row r="31" spans="1:13" s="1" customFormat="1" ht="13.5" customHeight="1">
      <c r="A31" s="85"/>
      <c r="B31" s="53"/>
      <c r="C31" s="54"/>
      <c r="D31" s="54"/>
      <c r="E31" s="54"/>
      <c r="F31" s="54"/>
      <c r="G31" s="55"/>
      <c r="H31" s="56"/>
      <c r="I31" s="57"/>
      <c r="J31" s="57"/>
      <c r="K31" s="57"/>
      <c r="L31" s="57"/>
      <c r="M31" s="58"/>
    </row>
    <row r="32" spans="1:13" s="1" customFormat="1" ht="15" customHeight="1">
      <c r="A32" s="131" t="s">
        <v>58</v>
      </c>
      <c r="B32" s="53">
        <v>63705</v>
      </c>
      <c r="C32" s="54">
        <v>2294</v>
      </c>
      <c r="D32" s="54">
        <v>61411</v>
      </c>
      <c r="E32" s="54">
        <v>22080</v>
      </c>
      <c r="F32" s="54">
        <v>26554</v>
      </c>
      <c r="G32" s="55">
        <v>12777</v>
      </c>
      <c r="H32" s="56">
        <v>80739</v>
      </c>
      <c r="I32" s="57">
        <v>5699</v>
      </c>
      <c r="J32" s="57">
        <v>75040</v>
      </c>
      <c r="K32" s="57">
        <v>36416</v>
      </c>
      <c r="L32" s="57">
        <v>27774</v>
      </c>
      <c r="M32" s="58">
        <v>10850</v>
      </c>
    </row>
    <row r="33" spans="1:13" s="1" customFormat="1" ht="15" customHeight="1">
      <c r="A33" s="61" t="s">
        <v>12</v>
      </c>
      <c r="B33" s="5">
        <f>B32/B32*100</f>
        <v>100</v>
      </c>
      <c r="C33" s="12">
        <f>C32/B32*100</f>
        <v>3.6009732360097324</v>
      </c>
      <c r="D33" s="12">
        <f>D32/B32*100</f>
        <v>96.39902676399026</v>
      </c>
      <c r="E33" s="12">
        <f>E32/D32*100</f>
        <v>35.95447069743206</v>
      </c>
      <c r="F33" s="12">
        <f>F32/D32*100</f>
        <v>43.23981045740991</v>
      </c>
      <c r="G33" s="13">
        <f>G32/D32*100</f>
        <v>20.805718845158033</v>
      </c>
      <c r="H33" s="14">
        <f>H32/H32*100</f>
        <v>100</v>
      </c>
      <c r="I33" s="15">
        <f>I32/H32*100</f>
        <v>7.058546675088867</v>
      </c>
      <c r="J33" s="15">
        <f>J32/H32*100</f>
        <v>92.94145332491114</v>
      </c>
      <c r="K33" s="15">
        <f>K32/J32*100</f>
        <v>48.52878464818763</v>
      </c>
      <c r="L33" s="15">
        <f>L32/J32*100</f>
        <v>37.01226012793177</v>
      </c>
      <c r="M33" s="16">
        <f>M32/J32*100</f>
        <v>14.458955223880595</v>
      </c>
    </row>
    <row r="34" spans="1:13" s="1" customFormat="1" ht="15" customHeight="1">
      <c r="A34" s="61" t="s">
        <v>17</v>
      </c>
      <c r="B34" s="62">
        <f aca="true" t="shared" si="6" ref="B34:M34">+B32/B7</f>
        <v>1.090932442846134</v>
      </c>
      <c r="C34" s="63">
        <f t="shared" si="6"/>
        <v>0.08898716009154739</v>
      </c>
      <c r="D34" s="63">
        <f t="shared" si="6"/>
        <v>1.8828489085111602</v>
      </c>
      <c r="E34" s="63">
        <f t="shared" si="6"/>
        <v>0.8845090734286745</v>
      </c>
      <c r="F34" s="63">
        <f t="shared" si="6"/>
        <v>4.052808302808303</v>
      </c>
      <c r="G34" s="64">
        <f t="shared" si="6"/>
        <v>11.60490463215259</v>
      </c>
      <c r="H34" s="65">
        <f t="shared" si="6"/>
        <v>0.6875675951867969</v>
      </c>
      <c r="I34" s="65">
        <f t="shared" si="6"/>
        <v>0.08342482397201119</v>
      </c>
      <c r="J34" s="65">
        <f t="shared" si="6"/>
        <v>1.5278739259681557</v>
      </c>
      <c r="K34" s="65">
        <f t="shared" si="6"/>
        <v>0.8853662687510637</v>
      </c>
      <c r="L34" s="65">
        <f t="shared" si="6"/>
        <v>3.9223273548933766</v>
      </c>
      <c r="M34" s="66">
        <f t="shared" si="6"/>
        <v>12.028824833702883</v>
      </c>
    </row>
    <row r="35" spans="1:13" s="1" customFormat="1" ht="13.5" customHeight="1">
      <c r="A35" s="86"/>
      <c r="B35" s="200"/>
      <c r="C35" s="201"/>
      <c r="D35" s="201"/>
      <c r="E35" s="201"/>
      <c r="F35" s="2"/>
      <c r="G35" s="60"/>
      <c r="H35" s="56"/>
      <c r="I35" s="57"/>
      <c r="J35" s="57"/>
      <c r="K35" s="57"/>
      <c r="L35" s="57"/>
      <c r="M35" s="58"/>
    </row>
    <row r="36" spans="1:13" s="1" customFormat="1" ht="15" customHeight="1">
      <c r="A36" s="133" t="s">
        <v>81</v>
      </c>
      <c r="B36" s="53">
        <v>5673</v>
      </c>
      <c r="C36" s="54">
        <v>1634</v>
      </c>
      <c r="D36" s="54">
        <v>4039</v>
      </c>
      <c r="E36" s="54">
        <v>2516</v>
      </c>
      <c r="F36" s="54">
        <v>1189</v>
      </c>
      <c r="G36" s="55">
        <v>334</v>
      </c>
      <c r="H36" s="56">
        <v>10488</v>
      </c>
      <c r="I36" s="57">
        <v>4287</v>
      </c>
      <c r="J36" s="57">
        <v>6201</v>
      </c>
      <c r="K36" s="57">
        <v>4474</v>
      </c>
      <c r="L36" s="57">
        <v>1414</v>
      </c>
      <c r="M36" s="58">
        <v>313</v>
      </c>
    </row>
    <row r="37" spans="1:13" s="1" customFormat="1" ht="15" customHeight="1">
      <c r="A37" s="61" t="s">
        <v>12</v>
      </c>
      <c r="B37" s="5">
        <f>B36/B36*100</f>
        <v>100</v>
      </c>
      <c r="C37" s="12">
        <f>C36/B36*100</f>
        <v>28.803102414948</v>
      </c>
      <c r="D37" s="12">
        <f>D36/B36*100</f>
        <v>71.196897585052</v>
      </c>
      <c r="E37" s="12">
        <f>E36/D36*100</f>
        <v>62.292646694726415</v>
      </c>
      <c r="F37" s="12">
        <f>F36/D36*100</f>
        <v>29.43797969794504</v>
      </c>
      <c r="G37" s="13">
        <f>G36/D36*100</f>
        <v>8.269373607328546</v>
      </c>
      <c r="H37" s="14">
        <f>H36/H36*100</f>
        <v>100</v>
      </c>
      <c r="I37" s="15">
        <f>I36/H36*100</f>
        <v>40.87528604118993</v>
      </c>
      <c r="J37" s="15">
        <f>J36/H36*100</f>
        <v>59.12471395881007</v>
      </c>
      <c r="K37" s="15">
        <f>K36/J36*100</f>
        <v>72.14965328172876</v>
      </c>
      <c r="L37" s="15">
        <f>L36/J36*100</f>
        <v>22.802773746169972</v>
      </c>
      <c r="M37" s="16">
        <f>M36/J36*100</f>
        <v>5.047572972101274</v>
      </c>
    </row>
    <row r="38" spans="1:13" s="1" customFormat="1" ht="15" customHeight="1">
      <c r="A38" s="61" t="s">
        <v>18</v>
      </c>
      <c r="B38" s="62">
        <f aca="true" t="shared" si="7" ref="B38:M38">+B36/B32*100</f>
        <v>8.905109489051096</v>
      </c>
      <c r="C38" s="63">
        <f t="shared" si="7"/>
        <v>71.22929380993898</v>
      </c>
      <c r="D38" s="63">
        <f t="shared" si="7"/>
        <v>6.576997606292033</v>
      </c>
      <c r="E38" s="63">
        <f t="shared" si="7"/>
        <v>11.394927536231885</v>
      </c>
      <c r="F38" s="63">
        <f t="shared" si="7"/>
        <v>4.477668147924983</v>
      </c>
      <c r="G38" s="64">
        <f t="shared" si="7"/>
        <v>2.6140721609141426</v>
      </c>
      <c r="H38" s="65">
        <f t="shared" si="7"/>
        <v>12.99000483037937</v>
      </c>
      <c r="I38" s="65">
        <f t="shared" si="7"/>
        <v>75.22372346025618</v>
      </c>
      <c r="J38" s="65">
        <f t="shared" si="7"/>
        <v>8.263592750533048</v>
      </c>
      <c r="K38" s="65">
        <f t="shared" si="7"/>
        <v>12.285808435852372</v>
      </c>
      <c r="L38" s="65">
        <f t="shared" si="7"/>
        <v>5.091092388564845</v>
      </c>
      <c r="M38" s="66">
        <f t="shared" si="7"/>
        <v>2.8847926267281108</v>
      </c>
    </row>
    <row r="39" spans="1:13" s="1" customFormat="1" ht="15" customHeight="1">
      <c r="A39" s="61" t="s">
        <v>17</v>
      </c>
      <c r="B39" s="62">
        <f aca="true" t="shared" si="8" ref="B39:M39">+B36/B7</f>
        <v>0.097148728487028</v>
      </c>
      <c r="C39" s="63">
        <f t="shared" si="8"/>
        <v>0.06338492571472905</v>
      </c>
      <c r="D39" s="63">
        <f t="shared" si="8"/>
        <v>0.12383492764287467</v>
      </c>
      <c r="E39" s="63">
        <f t="shared" si="8"/>
        <v>0.10078916796859352</v>
      </c>
      <c r="F39" s="63">
        <f t="shared" si="8"/>
        <v>0.18147130647130646</v>
      </c>
      <c r="G39" s="64">
        <f t="shared" si="8"/>
        <v>0.3033605812897366</v>
      </c>
      <c r="H39" s="65">
        <f t="shared" si="8"/>
        <v>0.0893150638268882</v>
      </c>
      <c r="I39" s="65">
        <f t="shared" si="8"/>
        <v>0.0627552588819112</v>
      </c>
      <c r="J39" s="65">
        <f t="shared" si="8"/>
        <v>0.1262572789835892</v>
      </c>
      <c r="K39" s="65">
        <f t="shared" si="8"/>
        <v>0.10877440373440957</v>
      </c>
      <c r="L39" s="65">
        <f t="shared" si="8"/>
        <v>0.1996893094195735</v>
      </c>
      <c r="M39" s="66">
        <f t="shared" si="8"/>
        <v>0.34700665188470065</v>
      </c>
    </row>
    <row r="40" spans="1:13" s="1" customFormat="1" ht="13.5" customHeight="1">
      <c r="A40" s="87"/>
      <c r="B40" s="53"/>
      <c r="C40" s="54"/>
      <c r="D40" s="54"/>
      <c r="E40" s="54"/>
      <c r="F40" s="54"/>
      <c r="G40" s="55"/>
      <c r="H40" s="56"/>
      <c r="I40" s="57"/>
      <c r="J40" s="57"/>
      <c r="K40" s="57"/>
      <c r="L40" s="57"/>
      <c r="M40" s="58"/>
    </row>
    <row r="41" spans="1:13" s="1" customFormat="1" ht="15" customHeight="1">
      <c r="A41" s="70" t="s">
        <v>59</v>
      </c>
      <c r="B41" s="53">
        <v>53759</v>
      </c>
      <c r="C41" s="54">
        <v>21</v>
      </c>
      <c r="D41" s="54">
        <v>53738</v>
      </c>
      <c r="E41" s="54">
        <v>18392</v>
      </c>
      <c r="F41" s="54">
        <v>23882</v>
      </c>
      <c r="G41" s="55">
        <v>11464</v>
      </c>
      <c r="H41" s="56">
        <v>62609</v>
      </c>
      <c r="I41" s="57">
        <v>80</v>
      </c>
      <c r="J41" s="57">
        <v>62529</v>
      </c>
      <c r="K41" s="57">
        <v>29741</v>
      </c>
      <c r="L41" s="57">
        <v>23987</v>
      </c>
      <c r="M41" s="58">
        <v>8801</v>
      </c>
    </row>
    <row r="42" spans="1:13" s="1" customFormat="1" ht="15" customHeight="1">
      <c r="A42" s="61" t="s">
        <v>12</v>
      </c>
      <c r="B42" s="5">
        <f>B41/B41*100</f>
        <v>100</v>
      </c>
      <c r="C42" s="12">
        <f>C41/B41*100</f>
        <v>0.03906322662251902</v>
      </c>
      <c r="D42" s="12">
        <f>D41/B41*100</f>
        <v>99.96093677337748</v>
      </c>
      <c r="E42" s="12">
        <f>E41/D41*100</f>
        <v>34.22531541925639</v>
      </c>
      <c r="F42" s="12">
        <f>F41/D41*100</f>
        <v>44.441549741337596</v>
      </c>
      <c r="G42" s="13">
        <f>G41/D41*100</f>
        <v>21.333134839406007</v>
      </c>
      <c r="H42" s="14">
        <f>H41/H41*100</f>
        <v>100</v>
      </c>
      <c r="I42" s="15">
        <f>I41/H41*100</f>
        <v>0.1277771566388219</v>
      </c>
      <c r="J42" s="15">
        <f>J41/H41*100</f>
        <v>99.87222284336119</v>
      </c>
      <c r="K42" s="15">
        <f>K41/J41*100</f>
        <v>47.56353052183787</v>
      </c>
      <c r="L42" s="15">
        <f>L41/J41*100</f>
        <v>38.36140031025604</v>
      </c>
      <c r="M42" s="16">
        <f>M41/J41*100</f>
        <v>14.07506916790609</v>
      </c>
    </row>
    <row r="43" spans="1:13" s="1" customFormat="1" ht="15" customHeight="1">
      <c r="A43" s="61" t="s">
        <v>16</v>
      </c>
      <c r="B43" s="62">
        <f aca="true" t="shared" si="9" ref="B43:M43">+B41/B32*100</f>
        <v>84.38741072129346</v>
      </c>
      <c r="C43" s="63">
        <f t="shared" si="9"/>
        <v>0.9154315605928508</v>
      </c>
      <c r="D43" s="63">
        <f t="shared" si="9"/>
        <v>87.50549575808894</v>
      </c>
      <c r="E43" s="63">
        <f t="shared" si="9"/>
        <v>83.29710144927536</v>
      </c>
      <c r="F43" s="63">
        <f t="shared" si="9"/>
        <v>89.93748587783385</v>
      </c>
      <c r="G43" s="64">
        <f t="shared" si="9"/>
        <v>89.72372231353212</v>
      </c>
      <c r="H43" s="65">
        <f t="shared" si="9"/>
        <v>77.5449287209403</v>
      </c>
      <c r="I43" s="65">
        <f t="shared" si="9"/>
        <v>1.403755044744692</v>
      </c>
      <c r="J43" s="65">
        <f t="shared" si="9"/>
        <v>83.32755863539447</v>
      </c>
      <c r="K43" s="65">
        <f t="shared" si="9"/>
        <v>81.67014499121265</v>
      </c>
      <c r="L43" s="65">
        <f t="shared" si="9"/>
        <v>86.36494563260604</v>
      </c>
      <c r="M43" s="66">
        <f t="shared" si="9"/>
        <v>81.11520737327189</v>
      </c>
    </row>
    <row r="44" spans="1:13" s="1" customFormat="1" ht="15" customHeight="1">
      <c r="A44" s="84" t="s">
        <v>17</v>
      </c>
      <c r="B44" s="71">
        <f aca="true" t="shared" si="10" ref="B44:M44">+B41/B7</f>
        <v>0.9206096412364072</v>
      </c>
      <c r="C44" s="72">
        <f t="shared" si="10"/>
        <v>0.0008146165483533109</v>
      </c>
      <c r="D44" s="72">
        <f t="shared" si="10"/>
        <v>1.6475962717684571</v>
      </c>
      <c r="E44" s="72">
        <f t="shared" si="10"/>
        <v>0.7367704202219284</v>
      </c>
      <c r="F44" s="72">
        <f t="shared" si="10"/>
        <v>3.644993894993895</v>
      </c>
      <c r="G44" s="73">
        <f t="shared" si="10"/>
        <v>10.412352406902816</v>
      </c>
      <c r="H44" s="74">
        <f t="shared" si="10"/>
        <v>0.5331738015958851</v>
      </c>
      <c r="I44" s="74">
        <f t="shared" si="10"/>
        <v>0.0011710801750764862</v>
      </c>
      <c r="J44" s="74">
        <f t="shared" si="10"/>
        <v>1.2731400415360183</v>
      </c>
      <c r="K44" s="74">
        <f t="shared" si="10"/>
        <v>0.7230799153922832</v>
      </c>
      <c r="L44" s="74">
        <f t="shared" si="10"/>
        <v>3.387515887586499</v>
      </c>
      <c r="M44" s="75">
        <f t="shared" si="10"/>
        <v>9.757206208425721</v>
      </c>
    </row>
    <row r="45" spans="1:13" s="1" customFormat="1" ht="15" customHeight="1">
      <c r="A45" s="199" t="s">
        <v>61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</row>
    <row r="46" spans="1:13" s="1" customFormat="1" ht="15" customHeight="1">
      <c r="A46" s="133" t="s">
        <v>19</v>
      </c>
      <c r="B46" s="76"/>
      <c r="C46" s="77"/>
      <c r="D46" s="54">
        <v>95121</v>
      </c>
      <c r="E46" s="54">
        <v>33795</v>
      </c>
      <c r="F46" s="54">
        <v>41909</v>
      </c>
      <c r="G46" s="55">
        <v>19417</v>
      </c>
      <c r="H46" s="78"/>
      <c r="I46" s="79"/>
      <c r="J46" s="57">
        <v>106977</v>
      </c>
      <c r="K46" s="57">
        <v>53479</v>
      </c>
      <c r="L46" s="57">
        <v>40189</v>
      </c>
      <c r="M46" s="58">
        <v>13309</v>
      </c>
    </row>
    <row r="47" spans="1:13" s="1" customFormat="1" ht="15" customHeight="1">
      <c r="A47" s="61" t="s">
        <v>8</v>
      </c>
      <c r="B47" s="76"/>
      <c r="C47" s="77"/>
      <c r="D47" s="54">
        <f>+D46/$D$46*100</f>
        <v>100</v>
      </c>
      <c r="E47" s="63">
        <f>+E46/$D$46*100</f>
        <v>35.528432207399</v>
      </c>
      <c r="F47" s="63">
        <f>+F46/$D$46*100</f>
        <v>44.058620073380226</v>
      </c>
      <c r="G47" s="64">
        <f>+G46/$D$46*100</f>
        <v>20.41294771922078</v>
      </c>
      <c r="H47" s="78"/>
      <c r="I47" s="79"/>
      <c r="J47" s="57">
        <v>100</v>
      </c>
      <c r="K47" s="57">
        <v>34.52</v>
      </c>
      <c r="L47" s="57">
        <v>42.82</v>
      </c>
      <c r="M47" s="58">
        <v>22.66</v>
      </c>
    </row>
    <row r="48" spans="1:13" s="1" customFormat="1" ht="15" customHeight="1">
      <c r="A48" s="87"/>
      <c r="B48" s="80"/>
      <c r="C48" s="81"/>
      <c r="D48" s="54"/>
      <c r="E48" s="54"/>
      <c r="F48" s="54"/>
      <c r="G48" s="55"/>
      <c r="H48" s="56"/>
      <c r="I48" s="57"/>
      <c r="J48" s="57"/>
      <c r="K48" s="57"/>
      <c r="L48" s="57"/>
      <c r="M48" s="58"/>
    </row>
    <row r="49" spans="1:13" s="1" customFormat="1" ht="15" customHeight="1">
      <c r="A49" s="133" t="s">
        <v>77</v>
      </c>
      <c r="B49" s="82"/>
      <c r="C49" s="83"/>
      <c r="D49" s="159">
        <v>184.3</v>
      </c>
      <c r="E49" s="159">
        <v>193.1</v>
      </c>
      <c r="F49" s="159">
        <v>181.3</v>
      </c>
      <c r="G49" s="160">
        <v>175.7</v>
      </c>
      <c r="H49" s="161"/>
      <c r="I49" s="162"/>
      <c r="J49" s="163">
        <v>180.1</v>
      </c>
      <c r="K49" s="163">
        <v>189.98</v>
      </c>
      <c r="L49" s="163">
        <v>175.13</v>
      </c>
      <c r="M49" s="164">
        <v>160.36</v>
      </c>
    </row>
    <row r="50" spans="1:13" s="1" customFormat="1" ht="15" customHeight="1">
      <c r="A50" s="88"/>
      <c r="B50" s="80"/>
      <c r="C50" s="81"/>
      <c r="D50" s="2"/>
      <c r="E50" s="2"/>
      <c r="F50" s="2"/>
      <c r="G50" s="60"/>
      <c r="H50" s="56"/>
      <c r="I50" s="57"/>
      <c r="J50" s="57"/>
      <c r="K50" s="57"/>
      <c r="L50" s="57"/>
      <c r="M50" s="58"/>
    </row>
    <row r="51" spans="1:13" s="1" customFormat="1" ht="15" customHeight="1">
      <c r="A51" s="133" t="s">
        <v>20</v>
      </c>
      <c r="B51" s="53"/>
      <c r="C51" s="54"/>
      <c r="D51" s="54"/>
      <c r="E51" s="54"/>
      <c r="F51" s="54"/>
      <c r="G51" s="55"/>
      <c r="H51" s="56"/>
      <c r="I51" s="57"/>
      <c r="J51" s="57"/>
      <c r="K51" s="57"/>
      <c r="L51" s="57"/>
      <c r="M51" s="58"/>
    </row>
    <row r="52" spans="1:13" s="1" customFormat="1" ht="15" customHeight="1">
      <c r="A52" s="61" t="s">
        <v>21</v>
      </c>
      <c r="B52" s="76"/>
      <c r="C52" s="77"/>
      <c r="D52" s="54">
        <v>19983</v>
      </c>
      <c r="E52" s="54">
        <v>15042</v>
      </c>
      <c r="F52" s="54">
        <v>4267</v>
      </c>
      <c r="G52" s="55">
        <v>674</v>
      </c>
      <c r="H52" s="78"/>
      <c r="I52" s="79"/>
      <c r="J52" s="57">
        <v>27272</v>
      </c>
      <c r="K52" s="57">
        <v>22320</v>
      </c>
      <c r="L52" s="57">
        <v>4451</v>
      </c>
      <c r="M52" s="58">
        <v>501</v>
      </c>
    </row>
    <row r="53" spans="1:13" s="1" customFormat="1" ht="15" customHeight="1">
      <c r="A53" s="61" t="s">
        <v>22</v>
      </c>
      <c r="B53" s="76"/>
      <c r="C53" s="77"/>
      <c r="D53" s="63">
        <f>+D52/D7*100</f>
        <v>61.267476085356876</v>
      </c>
      <c r="E53" s="63">
        <f>+E52/E7*100</f>
        <v>60.257180627328445</v>
      </c>
      <c r="F53" s="63">
        <f>+F52/F7*100</f>
        <v>65.12515262515262</v>
      </c>
      <c r="G53" s="64">
        <f>+G52/G7*100</f>
        <v>61.21707538601272</v>
      </c>
      <c r="H53" s="78"/>
      <c r="I53" s="79"/>
      <c r="J53" s="65">
        <f>+J52/J7*100</f>
        <v>55.52795536914118</v>
      </c>
      <c r="K53" s="65">
        <f>+K52/K7*100</f>
        <v>54.26563905570008</v>
      </c>
      <c r="L53" s="65">
        <f>+L52/L7*100</f>
        <v>62.858353339923745</v>
      </c>
      <c r="M53" s="66">
        <f>+M52/M7*100</f>
        <v>55.54323725055432</v>
      </c>
    </row>
    <row r="54" spans="1:13" s="1" customFormat="1" ht="15" customHeight="1">
      <c r="A54" s="61" t="s">
        <v>23</v>
      </c>
      <c r="B54" s="76"/>
      <c r="C54" s="77"/>
      <c r="D54" s="54">
        <v>24668</v>
      </c>
      <c r="E54" s="54">
        <v>9633</v>
      </c>
      <c r="F54" s="54">
        <v>10516</v>
      </c>
      <c r="G54" s="55">
        <v>4519</v>
      </c>
      <c r="H54" s="78"/>
      <c r="I54" s="79"/>
      <c r="J54" s="57">
        <v>29690</v>
      </c>
      <c r="K54" s="57">
        <v>15183</v>
      </c>
      <c r="L54" s="57">
        <v>11440</v>
      </c>
      <c r="M54" s="58">
        <v>3067</v>
      </c>
    </row>
    <row r="55" spans="1:13" s="1" customFormat="1" ht="15" customHeight="1">
      <c r="A55" s="61" t="s">
        <v>24</v>
      </c>
      <c r="B55" s="76"/>
      <c r="C55" s="77"/>
      <c r="D55" s="63">
        <f>+D54/D41*100</f>
        <v>45.904201868324094</v>
      </c>
      <c r="E55" s="63">
        <f>+E54/E41*100</f>
        <v>52.37603305785123</v>
      </c>
      <c r="F55" s="63">
        <f>+F54/F41*100</f>
        <v>44.03316305167071</v>
      </c>
      <c r="G55" s="64">
        <f>+G54/G41*100</f>
        <v>39.41905094207955</v>
      </c>
      <c r="H55" s="78"/>
      <c r="I55" s="79"/>
      <c r="J55" s="65">
        <f>+J54/J41*100</f>
        <v>47.48196836667786</v>
      </c>
      <c r="K55" s="65">
        <f>+K54/K41*100</f>
        <v>51.050738038398165</v>
      </c>
      <c r="L55" s="65">
        <f>+L54/L41*100</f>
        <v>47.69250010422312</v>
      </c>
      <c r="M55" s="66">
        <f>+M54/M41*100</f>
        <v>34.84831269173957</v>
      </c>
    </row>
    <row r="56" spans="1:13" s="1" customFormat="1" ht="15" customHeight="1">
      <c r="A56" s="61"/>
      <c r="B56" s="80"/>
      <c r="C56" s="81"/>
      <c r="D56" s="63"/>
      <c r="E56" s="63"/>
      <c r="F56" s="63"/>
      <c r="G56" s="64"/>
      <c r="H56" s="56"/>
      <c r="I56" s="57"/>
      <c r="J56" s="57"/>
      <c r="K56" s="57"/>
      <c r="L56" s="57"/>
      <c r="M56" s="58"/>
    </row>
    <row r="57" spans="1:13" s="1" customFormat="1" ht="15" customHeight="1">
      <c r="A57" s="133" t="s">
        <v>80</v>
      </c>
      <c r="B57" s="59"/>
      <c r="C57" s="2"/>
      <c r="D57" s="2"/>
      <c r="E57" s="2"/>
      <c r="F57" s="2"/>
      <c r="G57" s="60"/>
      <c r="H57" s="56"/>
      <c r="I57" s="57"/>
      <c r="J57" s="57"/>
      <c r="K57" s="57"/>
      <c r="L57" s="57"/>
      <c r="M57" s="58"/>
    </row>
    <row r="58" spans="1:13" s="1" customFormat="1" ht="15" customHeight="1">
      <c r="A58" s="134" t="s">
        <v>36</v>
      </c>
      <c r="B58" s="59"/>
      <c r="C58" s="2"/>
      <c r="D58" s="2"/>
      <c r="E58" s="2"/>
      <c r="F58" s="2"/>
      <c r="G58" s="60"/>
      <c r="H58" s="56"/>
      <c r="I58" s="57"/>
      <c r="J58" s="57"/>
      <c r="K58" s="57"/>
      <c r="L58" s="57"/>
      <c r="M58" s="58"/>
    </row>
    <row r="59" spans="1:13" s="1" customFormat="1" ht="15" customHeight="1">
      <c r="A59" s="61" t="s">
        <v>21</v>
      </c>
      <c r="B59" s="53">
        <v>24368</v>
      </c>
      <c r="C59" s="54">
        <v>4899</v>
      </c>
      <c r="D59" s="54">
        <v>19469</v>
      </c>
      <c r="E59" s="54">
        <v>13179</v>
      </c>
      <c r="F59" s="54">
        <v>5325</v>
      </c>
      <c r="G59" s="55">
        <v>965</v>
      </c>
      <c r="H59" s="56">
        <v>37098</v>
      </c>
      <c r="I59" s="57">
        <v>10058</v>
      </c>
      <c r="J59" s="57">
        <v>27040</v>
      </c>
      <c r="K59" s="57">
        <v>21200</v>
      </c>
      <c r="L59" s="57">
        <v>5135</v>
      </c>
      <c r="M59" s="58">
        <v>705</v>
      </c>
    </row>
    <row r="60" spans="1:13" s="1" customFormat="1" ht="15" customHeight="1">
      <c r="A60" s="61" t="s">
        <v>10</v>
      </c>
      <c r="B60" s="62">
        <f aca="true" t="shared" si="11" ref="B60:M60">+B59/B7*100</f>
        <v>41.72960013699803</v>
      </c>
      <c r="C60" s="63">
        <f t="shared" si="11"/>
        <v>19.00384033515652</v>
      </c>
      <c r="D60" s="63">
        <f t="shared" si="11"/>
        <v>59.69156242335051</v>
      </c>
      <c r="E60" s="63">
        <f t="shared" si="11"/>
        <v>52.794135320274</v>
      </c>
      <c r="F60" s="63">
        <f t="shared" si="11"/>
        <v>81.27289377289377</v>
      </c>
      <c r="G60" s="64">
        <f t="shared" si="11"/>
        <v>87.64759309718437</v>
      </c>
      <c r="H60" s="65">
        <f t="shared" si="11"/>
        <v>31.592393572176757</v>
      </c>
      <c r="I60" s="65">
        <f t="shared" si="11"/>
        <v>14.723405501149124</v>
      </c>
      <c r="J60" s="65">
        <f t="shared" si="11"/>
        <v>55.055584965590256</v>
      </c>
      <c r="K60" s="65">
        <f t="shared" si="11"/>
        <v>51.542632077994696</v>
      </c>
      <c r="L60" s="65">
        <f t="shared" si="11"/>
        <v>72.51800593136562</v>
      </c>
      <c r="M60" s="66">
        <f t="shared" si="11"/>
        <v>78.15964523281596</v>
      </c>
    </row>
    <row r="61" spans="1:13" s="1" customFormat="1" ht="15" customHeight="1">
      <c r="A61" s="61" t="s">
        <v>25</v>
      </c>
      <c r="B61" s="53">
        <v>60714</v>
      </c>
      <c r="C61" s="54">
        <v>8238</v>
      </c>
      <c r="D61" s="54">
        <v>52476</v>
      </c>
      <c r="E61" s="54">
        <v>28997</v>
      </c>
      <c r="F61" s="54">
        <v>18245</v>
      </c>
      <c r="G61" s="55">
        <v>5234</v>
      </c>
      <c r="H61" s="56">
        <v>77089</v>
      </c>
      <c r="I61" s="57">
        <v>16126</v>
      </c>
      <c r="J61" s="57">
        <v>60963</v>
      </c>
      <c r="K61" s="57">
        <v>41831</v>
      </c>
      <c r="L61" s="57">
        <v>15834</v>
      </c>
      <c r="M61" s="58">
        <v>3298</v>
      </c>
    </row>
    <row r="62" spans="1:13" s="1" customFormat="1" ht="15" customHeight="1">
      <c r="A62" s="61" t="s">
        <v>8</v>
      </c>
      <c r="B62" s="5">
        <f>B61/B61*100</f>
        <v>100</v>
      </c>
      <c r="C62" s="12">
        <f>C61/B61*100</f>
        <v>13.568534440162072</v>
      </c>
      <c r="D62" s="12">
        <f>D61/B61*100</f>
        <v>86.43146555983793</v>
      </c>
      <c r="E62" s="12">
        <f>E61/D61*100</f>
        <v>55.25764158853571</v>
      </c>
      <c r="F62" s="12">
        <f>F61/D61*100</f>
        <v>34.768275020961966</v>
      </c>
      <c r="G62" s="13">
        <f>G61/D61*100</f>
        <v>9.974083390502326</v>
      </c>
      <c r="H62" s="14">
        <f>H61/H61*100</f>
        <v>100</v>
      </c>
      <c r="I62" s="15">
        <f>I61/H61*100</f>
        <v>20.91867841066819</v>
      </c>
      <c r="J62" s="15">
        <f>J61/H61*100</f>
        <v>79.08132158933181</v>
      </c>
      <c r="K62" s="15">
        <f>K61/J61*100</f>
        <v>68.61703000180437</v>
      </c>
      <c r="L62" s="15">
        <f>L61/J61*100</f>
        <v>25.973131243541165</v>
      </c>
      <c r="M62" s="16">
        <f>M61/J61*100</f>
        <v>5.409838754654463</v>
      </c>
    </row>
    <row r="63" spans="1:13" s="1" customFormat="1" ht="15" customHeight="1">
      <c r="A63" s="61" t="s">
        <v>26</v>
      </c>
      <c r="B63" s="62">
        <f aca="true" t="shared" si="12" ref="B63:M63">+B61/B7</f>
        <v>1.039712304135628</v>
      </c>
      <c r="C63" s="63">
        <f t="shared" si="12"/>
        <v>0.31956243453974165</v>
      </c>
      <c r="D63" s="63">
        <f t="shared" si="12"/>
        <v>1.6089036055923474</v>
      </c>
      <c r="E63" s="63">
        <f t="shared" si="12"/>
        <v>1.1615991667668149</v>
      </c>
      <c r="F63" s="63">
        <f t="shared" si="12"/>
        <v>2.7846459096459095</v>
      </c>
      <c r="G63" s="64">
        <f t="shared" si="12"/>
        <v>4.75386012715713</v>
      </c>
      <c r="H63" s="65">
        <f t="shared" si="12"/>
        <v>0.6564844541715279</v>
      </c>
      <c r="I63" s="65">
        <f t="shared" si="12"/>
        <v>0.2360604862910427</v>
      </c>
      <c r="J63" s="65">
        <f t="shared" si="12"/>
        <v>1.241255039296331</v>
      </c>
      <c r="K63" s="65">
        <f t="shared" si="12"/>
        <v>1.0170187936106587</v>
      </c>
      <c r="L63" s="65">
        <f t="shared" si="12"/>
        <v>2.236124841124135</v>
      </c>
      <c r="M63" s="66">
        <f t="shared" si="12"/>
        <v>3.656319290465632</v>
      </c>
    </row>
    <row r="64" spans="1:13" s="1" customFormat="1" ht="22.5" customHeight="1">
      <c r="A64" s="70" t="s">
        <v>27</v>
      </c>
      <c r="B64" s="59"/>
      <c r="C64" s="2"/>
      <c r="D64" s="2"/>
      <c r="E64" s="2"/>
      <c r="F64" s="2"/>
      <c r="G64" s="60"/>
      <c r="H64" s="56"/>
      <c r="I64" s="57"/>
      <c r="J64" s="57"/>
      <c r="K64" s="57"/>
      <c r="L64" s="57"/>
      <c r="M64" s="58"/>
    </row>
    <row r="65" spans="1:13" s="1" customFormat="1" ht="15" customHeight="1">
      <c r="A65" s="61" t="s">
        <v>28</v>
      </c>
      <c r="B65" s="53">
        <v>22010</v>
      </c>
      <c r="C65" s="54">
        <v>6948</v>
      </c>
      <c r="D65" s="54">
        <v>15062</v>
      </c>
      <c r="E65" s="54">
        <v>10614</v>
      </c>
      <c r="F65" s="54">
        <v>3742</v>
      </c>
      <c r="G65" s="55">
        <v>706</v>
      </c>
      <c r="H65" s="56">
        <v>40265</v>
      </c>
      <c r="I65" s="57">
        <v>15536</v>
      </c>
      <c r="J65" s="57">
        <v>24729</v>
      </c>
      <c r="K65" s="57">
        <v>20069</v>
      </c>
      <c r="L65" s="57">
        <v>4125</v>
      </c>
      <c r="M65" s="58">
        <v>535</v>
      </c>
    </row>
    <row r="66" spans="1:13" s="1" customFormat="1" ht="15" customHeight="1">
      <c r="A66" s="61" t="s">
        <v>10</v>
      </c>
      <c r="B66" s="62">
        <f aca="true" t="shared" si="13" ref="B66:M66">+B65/B7*100</f>
        <v>37.69158318349174</v>
      </c>
      <c r="C66" s="63">
        <f t="shared" si="13"/>
        <v>26.9521703712324</v>
      </c>
      <c r="D66" s="63">
        <f t="shared" si="13"/>
        <v>46.179789060583765</v>
      </c>
      <c r="E66" s="63">
        <f t="shared" si="13"/>
        <v>42.51892801345992</v>
      </c>
      <c r="F66" s="63">
        <f t="shared" si="13"/>
        <v>57.11233211233211</v>
      </c>
      <c r="G66" s="64">
        <f t="shared" si="13"/>
        <v>64.12352406902816</v>
      </c>
      <c r="H66" s="65">
        <f t="shared" si="13"/>
        <v>34.289388300816675</v>
      </c>
      <c r="I66" s="65">
        <f t="shared" si="13"/>
        <v>22.74237699998536</v>
      </c>
      <c r="J66" s="65">
        <f t="shared" si="13"/>
        <v>50.35020564401189</v>
      </c>
      <c r="K66" s="65">
        <f t="shared" si="13"/>
        <v>48.792881281758284</v>
      </c>
      <c r="L66" s="65">
        <f t="shared" si="13"/>
        <v>58.25448382996752</v>
      </c>
      <c r="M66" s="66">
        <f t="shared" si="13"/>
        <v>59.312638580931264</v>
      </c>
    </row>
    <row r="67" spans="1:13" s="1" customFormat="1" ht="15" customHeight="1">
      <c r="A67" s="61" t="s">
        <v>29</v>
      </c>
      <c r="B67" s="53">
        <v>53199</v>
      </c>
      <c r="C67" s="54">
        <v>14129</v>
      </c>
      <c r="D67" s="54">
        <v>39070</v>
      </c>
      <c r="E67" s="54">
        <v>25330</v>
      </c>
      <c r="F67" s="54">
        <v>10968</v>
      </c>
      <c r="G67" s="55">
        <v>2772</v>
      </c>
      <c r="H67" s="56">
        <v>102242</v>
      </c>
      <c r="I67" s="57">
        <v>34847</v>
      </c>
      <c r="J67" s="57">
        <v>67395</v>
      </c>
      <c r="K67" s="57">
        <v>62104</v>
      </c>
      <c r="L67" s="57">
        <v>13186</v>
      </c>
      <c r="M67" s="58">
        <v>2105</v>
      </c>
    </row>
    <row r="68" spans="1:13" s="1" customFormat="1" ht="15" customHeight="1">
      <c r="A68" s="61" t="s">
        <v>12</v>
      </c>
      <c r="B68" s="5">
        <f>B67/B67*100</f>
        <v>100</v>
      </c>
      <c r="C68" s="12">
        <f>C67/B67*100</f>
        <v>26.55876990168988</v>
      </c>
      <c r="D68" s="12">
        <f>D67/B67*100</f>
        <v>73.44123009831011</v>
      </c>
      <c r="E68" s="12">
        <f>E67/D67*100</f>
        <v>64.83235218837983</v>
      </c>
      <c r="F68" s="12">
        <f>F67/D67*100</f>
        <v>28.072690043511646</v>
      </c>
      <c r="G68" s="13">
        <f>G67/D67*100</f>
        <v>7.094957768108523</v>
      </c>
      <c r="H68" s="14">
        <f>H67/H67*100</f>
        <v>100</v>
      </c>
      <c r="I68" s="15">
        <f>I67/H67*100</f>
        <v>34.08286222882964</v>
      </c>
      <c r="J68" s="15">
        <f>J67/H67*100</f>
        <v>65.91713777117036</v>
      </c>
      <c r="K68" s="15">
        <f>K67/J67*100</f>
        <v>92.14926923362268</v>
      </c>
      <c r="L68" s="15">
        <f>L67/J67*100</f>
        <v>19.56524964759997</v>
      </c>
      <c r="M68" s="16">
        <f>M67/J67*100</f>
        <v>3.123377105126493</v>
      </c>
    </row>
    <row r="69" spans="1:13" s="1" customFormat="1" ht="15" customHeight="1">
      <c r="A69" s="61" t="s">
        <v>37</v>
      </c>
      <c r="B69" s="62">
        <f aca="true" t="shared" si="14" ref="B69:M69">+B67/B7</f>
        <v>0.9110197790906756</v>
      </c>
      <c r="C69" s="63">
        <f t="shared" si="14"/>
        <v>0.548081771984949</v>
      </c>
      <c r="D69" s="63">
        <f t="shared" si="14"/>
        <v>1.197878341918077</v>
      </c>
      <c r="E69" s="63">
        <f t="shared" si="14"/>
        <v>1.014701758602732</v>
      </c>
      <c r="F69" s="63">
        <f t="shared" si="14"/>
        <v>1.673992673992674</v>
      </c>
      <c r="G69" s="64">
        <f t="shared" si="14"/>
        <v>2.517711171662125</v>
      </c>
      <c r="H69" s="65">
        <f t="shared" si="14"/>
        <v>0.8706856174474354</v>
      </c>
      <c r="I69" s="65">
        <f t="shared" si="14"/>
        <v>0.510107885761129</v>
      </c>
      <c r="J69" s="65">
        <f t="shared" si="14"/>
        <v>1.372215661522173</v>
      </c>
      <c r="K69" s="65">
        <f t="shared" si="14"/>
        <v>1.5099073691376335</v>
      </c>
      <c r="L69" s="65">
        <f t="shared" si="14"/>
        <v>1.8621663606835193</v>
      </c>
      <c r="M69" s="66">
        <f t="shared" si="14"/>
        <v>2.33370288248337</v>
      </c>
    </row>
    <row r="70" spans="1:13" s="1" customFormat="1" ht="9" customHeight="1">
      <c r="A70" s="61"/>
      <c r="B70" s="62"/>
      <c r="C70" s="63"/>
      <c r="D70" s="63"/>
      <c r="E70" s="63"/>
      <c r="F70" s="63"/>
      <c r="G70" s="64"/>
      <c r="H70" s="65"/>
      <c r="I70" s="65"/>
      <c r="J70" s="65"/>
      <c r="K70" s="65"/>
      <c r="L70" s="65"/>
      <c r="M70" s="66"/>
    </row>
    <row r="71" spans="1:13" s="1" customFormat="1" ht="15" customHeight="1">
      <c r="A71" s="70" t="s">
        <v>30</v>
      </c>
      <c r="B71" s="59"/>
      <c r="C71" s="2"/>
      <c r="D71" s="2"/>
      <c r="E71" s="2"/>
      <c r="F71" s="2"/>
      <c r="G71" s="60"/>
      <c r="H71" s="56"/>
      <c r="I71" s="57"/>
      <c r="J71" s="57"/>
      <c r="K71" s="57"/>
      <c r="L71" s="57"/>
      <c r="M71" s="58"/>
    </row>
    <row r="72" spans="1:13" s="1" customFormat="1" ht="15" customHeight="1">
      <c r="A72" s="61" t="s">
        <v>28</v>
      </c>
      <c r="B72" s="53">
        <v>43007</v>
      </c>
      <c r="C72" s="54">
        <v>15802</v>
      </c>
      <c r="D72" s="54">
        <v>27205</v>
      </c>
      <c r="E72" s="54">
        <v>20337</v>
      </c>
      <c r="F72" s="54">
        <v>5862</v>
      </c>
      <c r="G72" s="55">
        <v>1006</v>
      </c>
      <c r="H72" s="56">
        <v>49454</v>
      </c>
      <c r="I72" s="57">
        <v>19764</v>
      </c>
      <c r="J72" s="57">
        <v>29690</v>
      </c>
      <c r="K72" s="57">
        <v>24287</v>
      </c>
      <c r="L72" s="57">
        <v>4786</v>
      </c>
      <c r="M72" s="58">
        <v>617</v>
      </c>
    </row>
    <row r="73" spans="1:13" s="1" customFormat="1" ht="15" customHeight="1">
      <c r="A73" s="61" t="s">
        <v>31</v>
      </c>
      <c r="B73" s="62">
        <f aca="true" t="shared" si="15" ref="B73:M73">+B72/B7*100</f>
        <v>73.64842880383594</v>
      </c>
      <c r="C73" s="63">
        <f t="shared" si="15"/>
        <v>61.29795570037627</v>
      </c>
      <c r="D73" s="63">
        <f t="shared" si="15"/>
        <v>83.40998283051263</v>
      </c>
      <c r="E73" s="63">
        <f t="shared" si="15"/>
        <v>81.46857348876337</v>
      </c>
      <c r="F73" s="63">
        <f t="shared" si="15"/>
        <v>89.46886446886447</v>
      </c>
      <c r="G73" s="64">
        <f t="shared" si="15"/>
        <v>91.3714804722979</v>
      </c>
      <c r="H73" s="65">
        <f t="shared" si="15"/>
        <v>42.11467550052373</v>
      </c>
      <c r="I73" s="65">
        <f t="shared" si="15"/>
        <v>28.931535725264588</v>
      </c>
      <c r="J73" s="65">
        <f t="shared" si="15"/>
        <v>60.451195178564156</v>
      </c>
      <c r="K73" s="65">
        <f t="shared" si="15"/>
        <v>59.047920060295155</v>
      </c>
      <c r="L73" s="65">
        <f t="shared" si="15"/>
        <v>67.58932354187262</v>
      </c>
      <c r="M73" s="66">
        <f t="shared" si="15"/>
        <v>68.40354767184036</v>
      </c>
    </row>
    <row r="74" spans="1:13" s="1" customFormat="1" ht="15" customHeight="1">
      <c r="A74" s="61" t="s">
        <v>42</v>
      </c>
      <c r="B74" s="53">
        <v>285717</v>
      </c>
      <c r="C74" s="54">
        <v>87036</v>
      </c>
      <c r="D74" s="54">
        <v>198681</v>
      </c>
      <c r="E74" s="54">
        <v>133188</v>
      </c>
      <c r="F74" s="54">
        <v>52155</v>
      </c>
      <c r="G74" s="55">
        <v>13338</v>
      </c>
      <c r="H74" s="56">
        <v>313568</v>
      </c>
      <c r="I74" s="57">
        <v>107015</v>
      </c>
      <c r="J74" s="57">
        <v>206553</v>
      </c>
      <c r="K74" s="57">
        <v>157838</v>
      </c>
      <c r="L74" s="57">
        <v>42092</v>
      </c>
      <c r="M74" s="58">
        <v>6623</v>
      </c>
    </row>
    <row r="75" spans="1:13" s="1" customFormat="1" ht="15" customHeight="1">
      <c r="A75" s="61" t="s">
        <v>8</v>
      </c>
      <c r="B75" s="5">
        <f>B74/B74*100</f>
        <v>100</v>
      </c>
      <c r="C75" s="12">
        <f>C74/B74*100</f>
        <v>30.462310608049226</v>
      </c>
      <c r="D75" s="12">
        <f>D74/B74*100</f>
        <v>69.53768939195078</v>
      </c>
      <c r="E75" s="12">
        <f>E74/D74*100</f>
        <v>67.03610309994413</v>
      </c>
      <c r="F75" s="12">
        <f>F74/D74*100</f>
        <v>26.25062285774684</v>
      </c>
      <c r="G75" s="13">
        <f>G74/D74*100</f>
        <v>6.7132740423090285</v>
      </c>
      <c r="H75" s="14">
        <f>H74/H74*100</f>
        <v>100</v>
      </c>
      <c r="I75" s="15">
        <f>I74/H74*100</f>
        <v>34.12816358812123</v>
      </c>
      <c r="J75" s="15">
        <f>J74/H74*100</f>
        <v>65.87183641187876</v>
      </c>
      <c r="K75" s="15">
        <f>K74/J74*100</f>
        <v>76.41525419625955</v>
      </c>
      <c r="L75" s="15">
        <f>L74/J74*100</f>
        <v>20.378304841856572</v>
      </c>
      <c r="M75" s="16">
        <f>M74/J74*100</f>
        <v>3.2064409618838745</v>
      </c>
    </row>
    <row r="76" spans="1:13" s="1" customFormat="1" ht="15" customHeight="1">
      <c r="A76" s="61" t="s">
        <v>38</v>
      </c>
      <c r="B76" s="62">
        <f aca="true" t="shared" si="16" ref="B76:M76">+B74/B7</f>
        <v>4.892833290521449</v>
      </c>
      <c r="C76" s="63">
        <f t="shared" si="16"/>
        <v>3.3762364715466076</v>
      </c>
      <c r="D76" s="63">
        <f t="shared" si="16"/>
        <v>6.091519499632082</v>
      </c>
      <c r="E76" s="63">
        <f t="shared" si="16"/>
        <v>5.335416416296118</v>
      </c>
      <c r="F76" s="63">
        <f t="shared" si="16"/>
        <v>7.960164835164835</v>
      </c>
      <c r="G76" s="64">
        <f t="shared" si="16"/>
        <v>12.114441416893733</v>
      </c>
      <c r="H76" s="65">
        <f t="shared" si="16"/>
        <v>2.6703228388701064</v>
      </c>
      <c r="I76" s="65">
        <f t="shared" si="16"/>
        <v>1.5665393116976272</v>
      </c>
      <c r="J76" s="65">
        <f t="shared" si="16"/>
        <v>4.205582929510934</v>
      </c>
      <c r="K76" s="65">
        <f t="shared" si="16"/>
        <v>3.8374462084559093</v>
      </c>
      <c r="L76" s="65">
        <f t="shared" si="16"/>
        <v>5.944358141505437</v>
      </c>
      <c r="M76" s="66">
        <f t="shared" si="16"/>
        <v>7.342572062084257</v>
      </c>
    </row>
    <row r="77" spans="1:13" s="1" customFormat="1" ht="19.5" customHeight="1">
      <c r="A77" s="70" t="s">
        <v>78</v>
      </c>
      <c r="B77" s="53"/>
      <c r="C77" s="54"/>
      <c r="D77" s="54"/>
      <c r="E77" s="54"/>
      <c r="F77" s="54"/>
      <c r="G77" s="55"/>
      <c r="H77" s="56"/>
      <c r="I77" s="57"/>
      <c r="J77" s="57"/>
      <c r="K77" s="57"/>
      <c r="L77" s="57"/>
      <c r="M77" s="58"/>
    </row>
    <row r="78" spans="1:13" s="1" customFormat="1" ht="15" customHeight="1">
      <c r="A78" s="61" t="s">
        <v>28</v>
      </c>
      <c r="B78" s="53">
        <v>10084</v>
      </c>
      <c r="C78" s="54">
        <v>3256</v>
      </c>
      <c r="D78" s="54">
        <v>6828</v>
      </c>
      <c r="E78" s="54">
        <v>4782</v>
      </c>
      <c r="F78" s="54">
        <v>1417</v>
      </c>
      <c r="G78" s="55">
        <v>329</v>
      </c>
      <c r="H78" s="56">
        <v>13825</v>
      </c>
      <c r="I78" s="57">
        <v>4647</v>
      </c>
      <c r="J78" s="57">
        <v>9178</v>
      </c>
      <c r="K78" s="57">
        <v>7318</v>
      </c>
      <c r="L78" s="57">
        <v>1659</v>
      </c>
      <c r="M78" s="58">
        <v>201</v>
      </c>
    </row>
    <row r="79" spans="1:13" s="1" customFormat="1" ht="15" customHeight="1">
      <c r="A79" s="61" t="s">
        <v>31</v>
      </c>
      <c r="B79" s="62">
        <f aca="true" t="shared" si="17" ref="B79:M79">+B78/B7*100</f>
        <v>17.268601763849645</v>
      </c>
      <c r="C79" s="12">
        <f t="shared" si="17"/>
        <v>12.630435625897048</v>
      </c>
      <c r="D79" s="63">
        <f t="shared" si="17"/>
        <v>20.934510669610006</v>
      </c>
      <c r="E79" s="63">
        <f t="shared" si="17"/>
        <v>19.156351400072108</v>
      </c>
      <c r="F79" s="63">
        <f t="shared" si="17"/>
        <v>21.626984126984127</v>
      </c>
      <c r="G79" s="64">
        <f t="shared" si="17"/>
        <v>29.8819255222525</v>
      </c>
      <c r="H79" s="65">
        <f t="shared" si="17"/>
        <v>11.773271905098486</v>
      </c>
      <c r="I79" s="65">
        <f t="shared" si="17"/>
        <v>6.802511966975539</v>
      </c>
      <c r="J79" s="65">
        <f t="shared" si="17"/>
        <v>18.68713605082054</v>
      </c>
      <c r="K79" s="65">
        <f t="shared" si="17"/>
        <v>17.79193309182855</v>
      </c>
      <c r="L79" s="65">
        <f t="shared" si="17"/>
        <v>23.42889422397966</v>
      </c>
      <c r="M79" s="66">
        <f t="shared" si="17"/>
        <v>22.283813747228383</v>
      </c>
    </row>
    <row r="80" spans="1:13" s="1" customFormat="1" ht="15" customHeight="1">
      <c r="A80" s="61" t="s">
        <v>32</v>
      </c>
      <c r="B80" s="53">
        <v>36731</v>
      </c>
      <c r="C80" s="54">
        <v>10804</v>
      </c>
      <c r="D80" s="54">
        <v>25927</v>
      </c>
      <c r="E80" s="54">
        <v>16244</v>
      </c>
      <c r="F80" s="54">
        <v>7666</v>
      </c>
      <c r="G80" s="55">
        <v>2017</v>
      </c>
      <c r="H80" s="56">
        <v>58215</v>
      </c>
      <c r="I80" s="57">
        <v>18717</v>
      </c>
      <c r="J80" s="57">
        <v>39498</v>
      </c>
      <c r="K80" s="57">
        <v>29636</v>
      </c>
      <c r="L80" s="57">
        <v>8400</v>
      </c>
      <c r="M80" s="58">
        <v>1462</v>
      </c>
    </row>
    <row r="81" spans="1:13" s="1" customFormat="1" ht="15" customHeight="1">
      <c r="A81" s="61" t="s">
        <v>8</v>
      </c>
      <c r="B81" s="5">
        <f>B80/B80*100</f>
        <v>100</v>
      </c>
      <c r="C81" s="12">
        <f>C80/B80*100</f>
        <v>29.413846614576244</v>
      </c>
      <c r="D81" s="12">
        <f>D80/B80*100</f>
        <v>70.58615338542376</v>
      </c>
      <c r="E81" s="12">
        <f>E80/D80*100</f>
        <v>62.65283295406333</v>
      </c>
      <c r="F81" s="12">
        <f>F80/D80*100</f>
        <v>29.56763219809465</v>
      </c>
      <c r="G81" s="13">
        <f>G80/D80*100</f>
        <v>7.779534847842018</v>
      </c>
      <c r="H81" s="14">
        <f>H80/H80*100</f>
        <v>100</v>
      </c>
      <c r="I81" s="15">
        <f>I80/H80*100</f>
        <v>32.151507343468175</v>
      </c>
      <c r="J81" s="15">
        <f>J80/H80*100</f>
        <v>67.84849265653182</v>
      </c>
      <c r="K81" s="15">
        <f>K80/J80*100</f>
        <v>75.0316471720087</v>
      </c>
      <c r="L81" s="15">
        <f>L80/J80*100</f>
        <v>21.26689958985265</v>
      </c>
      <c r="M81" s="16">
        <f>M80/J80*100</f>
        <v>3.70145323813864</v>
      </c>
    </row>
    <row r="82" spans="1:13" s="1" customFormat="1" ht="15" customHeight="1">
      <c r="A82" s="84" t="s">
        <v>40</v>
      </c>
      <c r="B82" s="71">
        <f aca="true" t="shared" si="18" ref="B82:M82">+B80/B7</f>
        <v>0.6290093329908383</v>
      </c>
      <c r="C82" s="72">
        <f t="shared" si="18"/>
        <v>0.41910081849567477</v>
      </c>
      <c r="D82" s="72">
        <f t="shared" si="18"/>
        <v>0.7949166053470689</v>
      </c>
      <c r="E82" s="72">
        <f t="shared" si="18"/>
        <v>0.6507230701438128</v>
      </c>
      <c r="F82" s="72">
        <f t="shared" si="18"/>
        <v>1.17002442002442</v>
      </c>
      <c r="G82" s="73">
        <f t="shared" si="18"/>
        <v>1.83197093551317</v>
      </c>
      <c r="H82" s="74">
        <f t="shared" si="18"/>
        <v>0.4957548093709283</v>
      </c>
      <c r="I82" s="74">
        <f t="shared" si="18"/>
        <v>0.2739888454613324</v>
      </c>
      <c r="J82" s="74">
        <f t="shared" si="18"/>
        <v>0.8042106120454453</v>
      </c>
      <c r="K82" s="74">
        <f t="shared" si="18"/>
        <v>0.7205270963506843</v>
      </c>
      <c r="L82" s="74">
        <f t="shared" si="18"/>
        <v>1.1862731252647931</v>
      </c>
      <c r="M82" s="75">
        <f t="shared" si="18"/>
        <v>1.6208425720620843</v>
      </c>
    </row>
    <row r="83" spans="1:13" s="1" customFormat="1" ht="15" customHeight="1">
      <c r="A83" s="206" t="s">
        <v>61</v>
      </c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</row>
  </sheetData>
  <sheetProtection/>
  <mergeCells count="14">
    <mergeCell ref="A45:M45"/>
    <mergeCell ref="A83:M83"/>
    <mergeCell ref="J5:M5"/>
    <mergeCell ref="B35:E35"/>
    <mergeCell ref="A1:M1"/>
    <mergeCell ref="H3:K3"/>
    <mergeCell ref="A4:A6"/>
    <mergeCell ref="B4:G4"/>
    <mergeCell ref="H4:M4"/>
    <mergeCell ref="B5:B6"/>
    <mergeCell ref="C5:C6"/>
    <mergeCell ref="D5:G5"/>
    <mergeCell ref="H5:H6"/>
    <mergeCell ref="I5:I6"/>
  </mergeCells>
  <printOptions horizontalCentered="1"/>
  <pageMargins left="1" right="0.75" top="1" bottom="1" header="0.5" footer="0.5"/>
  <pageSetup firstPageNumber="35" useFirstPageNumber="1" horizontalDpi="600" verticalDpi="600" orientation="portrait" r:id="rId1"/>
  <headerFooter alignWithMargins="0">
    <oddFooter xml:space="preserve">&amp;L&amp;"Arial Narrow,Regular"&amp;9Zila Series : Pabna&amp;C&amp;"Arial Narrow,Regular"&amp;P&amp;R&amp;"Arial Narrow,Regular"&amp;9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A57" sqref="A57"/>
    </sheetView>
  </sheetViews>
  <sheetFormatPr defaultColWidth="9.140625" defaultRowHeight="15" customHeight="1"/>
  <cols>
    <col min="1" max="1" width="20.7109375" style="1" customWidth="1"/>
    <col min="2" max="2" width="6.57421875" style="1" customWidth="1"/>
    <col min="3" max="3" width="6.8515625" style="1" customWidth="1"/>
    <col min="4" max="4" width="5.140625" style="1" customWidth="1"/>
    <col min="5" max="5" width="5.00390625" style="1" customWidth="1"/>
    <col min="6" max="6" width="5.8515625" style="1" customWidth="1"/>
    <col min="7" max="7" width="5.00390625" style="1" customWidth="1"/>
    <col min="8" max="8" width="6.57421875" style="1" customWidth="1"/>
    <col min="9" max="9" width="6.28125" style="1" customWidth="1"/>
    <col min="10" max="11" width="4.7109375" style="1" customWidth="1"/>
    <col min="12" max="12" width="5.28125" style="1" customWidth="1"/>
    <col min="13" max="13" width="5.140625" style="1" customWidth="1"/>
    <col min="14" max="16384" width="9.140625" style="1" customWidth="1"/>
  </cols>
  <sheetData>
    <row r="1" spans="1:13" ht="15" customHeight="1">
      <c r="A1" s="186" t="s">
        <v>73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5" customHeight="1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15" customHeight="1">
      <c r="A3" s="144" t="s">
        <v>62</v>
      </c>
      <c r="B3" s="143"/>
      <c r="C3" s="143"/>
      <c r="D3" s="143"/>
      <c r="E3" s="143"/>
      <c r="F3" s="143"/>
      <c r="G3" s="143"/>
      <c r="H3" s="146" t="s">
        <v>50</v>
      </c>
      <c r="I3" s="146"/>
      <c r="J3" s="146"/>
      <c r="K3" s="146"/>
      <c r="L3" s="143" t="s">
        <v>0</v>
      </c>
      <c r="M3" s="143"/>
    </row>
    <row r="4" spans="1:13" ht="15" customHeight="1">
      <c r="A4" s="194" t="s">
        <v>1</v>
      </c>
      <c r="B4" s="198">
        <v>1996</v>
      </c>
      <c r="C4" s="198"/>
      <c r="D4" s="198"/>
      <c r="E4" s="198"/>
      <c r="F4" s="198"/>
      <c r="G4" s="198"/>
      <c r="H4" s="198">
        <v>2008</v>
      </c>
      <c r="I4" s="198"/>
      <c r="J4" s="198"/>
      <c r="K4" s="198"/>
      <c r="L4" s="198"/>
      <c r="M4" s="198"/>
    </row>
    <row r="5" spans="1:13" ht="15" customHeight="1">
      <c r="A5" s="194"/>
      <c r="B5" s="182" t="s">
        <v>2</v>
      </c>
      <c r="C5" s="182" t="s">
        <v>35</v>
      </c>
      <c r="D5" s="198" t="s">
        <v>3</v>
      </c>
      <c r="E5" s="198"/>
      <c r="F5" s="198"/>
      <c r="G5" s="198"/>
      <c r="H5" s="182" t="s">
        <v>2</v>
      </c>
      <c r="I5" s="182" t="s">
        <v>35</v>
      </c>
      <c r="J5" s="198" t="s">
        <v>3</v>
      </c>
      <c r="K5" s="198"/>
      <c r="L5" s="198"/>
      <c r="M5" s="198"/>
    </row>
    <row r="6" spans="1:13" ht="15" customHeight="1">
      <c r="A6" s="194"/>
      <c r="B6" s="182"/>
      <c r="C6" s="182"/>
      <c r="D6" s="168" t="s">
        <v>60</v>
      </c>
      <c r="E6" s="168" t="s">
        <v>4</v>
      </c>
      <c r="F6" s="168" t="s">
        <v>5</v>
      </c>
      <c r="G6" s="168" t="s">
        <v>6</v>
      </c>
      <c r="H6" s="182"/>
      <c r="I6" s="182"/>
      <c r="J6" s="168" t="s">
        <v>60</v>
      </c>
      <c r="K6" s="168" t="s">
        <v>4</v>
      </c>
      <c r="L6" s="168" t="s">
        <v>5</v>
      </c>
      <c r="M6" s="168" t="s">
        <v>6</v>
      </c>
    </row>
    <row r="7" spans="1:13" ht="15" customHeight="1">
      <c r="A7" s="25" t="s">
        <v>7</v>
      </c>
      <c r="B7" s="5">
        <v>51813</v>
      </c>
      <c r="C7" s="6">
        <v>19973</v>
      </c>
      <c r="D7" s="6">
        <v>31840</v>
      </c>
      <c r="E7" s="6">
        <v>23884</v>
      </c>
      <c r="F7" s="6">
        <v>6924</v>
      </c>
      <c r="G7" s="7">
        <v>1032</v>
      </c>
      <c r="H7" s="8">
        <v>82094</v>
      </c>
      <c r="I7" s="9">
        <v>34021</v>
      </c>
      <c r="J7" s="9">
        <v>48073</v>
      </c>
      <c r="K7" s="9">
        <v>40830</v>
      </c>
      <c r="L7" s="9">
        <v>6770</v>
      </c>
      <c r="M7" s="10">
        <v>473</v>
      </c>
    </row>
    <row r="8" spans="1:13" ht="15" customHeight="1">
      <c r="A8" s="169" t="s">
        <v>8</v>
      </c>
      <c r="B8" s="5">
        <f>B7/B7*100</f>
        <v>100</v>
      </c>
      <c r="C8" s="12">
        <f>C7/B7*100</f>
        <v>38.54824078899118</v>
      </c>
      <c r="D8" s="12">
        <f>D7/B7*100</f>
        <v>61.45175921100881</v>
      </c>
      <c r="E8" s="12">
        <f>E7/D7*100</f>
        <v>75.01256281407035</v>
      </c>
      <c r="F8" s="12">
        <f>F7/D7*100</f>
        <v>21.746231155778894</v>
      </c>
      <c r="G8" s="13">
        <f>G7/D7*100</f>
        <v>3.241206030150754</v>
      </c>
      <c r="H8" s="14">
        <f>H7/H7*100</f>
        <v>100</v>
      </c>
      <c r="I8" s="15">
        <f>I7/H7*100</f>
        <v>41.44151825955612</v>
      </c>
      <c r="J8" s="15">
        <f>J7/H7*100</f>
        <v>58.55848174044388</v>
      </c>
      <c r="K8" s="15">
        <f>K7/J7*100</f>
        <v>84.93333055977368</v>
      </c>
      <c r="L8" s="15">
        <f>L7/J7*100</f>
        <v>14.08274915233083</v>
      </c>
      <c r="M8" s="16">
        <f>M7/J7*100</f>
        <v>0.9839202878954922</v>
      </c>
    </row>
    <row r="9" spans="1:13" ht="13.5" customHeight="1">
      <c r="A9" s="11"/>
      <c r="B9" s="5"/>
      <c r="C9" s="6"/>
      <c r="D9" s="6"/>
      <c r="E9" s="6"/>
      <c r="F9" s="6"/>
      <c r="G9" s="7"/>
      <c r="H9" s="8"/>
      <c r="I9" s="9"/>
      <c r="J9" s="9"/>
      <c r="K9" s="9"/>
      <c r="L9" s="9"/>
      <c r="M9" s="10"/>
    </row>
    <row r="10" spans="1:13" ht="15" customHeight="1">
      <c r="A10" s="17" t="s">
        <v>57</v>
      </c>
      <c r="B10" s="18"/>
      <c r="C10" s="19"/>
      <c r="D10" s="19"/>
      <c r="E10" s="19"/>
      <c r="F10" s="19"/>
      <c r="G10" s="20"/>
      <c r="H10" s="8"/>
      <c r="I10" s="9"/>
      <c r="J10" s="9"/>
      <c r="K10" s="9"/>
      <c r="L10" s="9"/>
      <c r="M10" s="10"/>
    </row>
    <row r="11" spans="1:13" ht="15" customHeight="1">
      <c r="A11" s="169" t="s">
        <v>9</v>
      </c>
      <c r="B11" s="5">
        <v>33521</v>
      </c>
      <c r="C11" s="6">
        <v>14940</v>
      </c>
      <c r="D11" s="6">
        <v>18581</v>
      </c>
      <c r="E11" s="6">
        <v>13215</v>
      </c>
      <c r="F11" s="6">
        <v>4519</v>
      </c>
      <c r="G11" s="7">
        <v>847</v>
      </c>
      <c r="H11" s="8">
        <v>52240</v>
      </c>
      <c r="I11" s="9">
        <v>29433</v>
      </c>
      <c r="J11" s="9">
        <v>22807</v>
      </c>
      <c r="K11" s="9">
        <v>18778</v>
      </c>
      <c r="L11" s="9">
        <v>3704</v>
      </c>
      <c r="M11" s="10">
        <v>325</v>
      </c>
    </row>
    <row r="12" spans="1:13" ht="15" customHeight="1">
      <c r="A12" s="169" t="s">
        <v>8</v>
      </c>
      <c r="B12" s="5">
        <f>B11/B11*100</f>
        <v>100</v>
      </c>
      <c r="C12" s="12">
        <f>C11/B11*100</f>
        <v>44.56907610154828</v>
      </c>
      <c r="D12" s="12">
        <f>D11/B11*100</f>
        <v>55.43092389845171</v>
      </c>
      <c r="E12" s="12">
        <f>E11/D11*100</f>
        <v>71.12103761907325</v>
      </c>
      <c r="F12" s="12">
        <f>F11/D11*100</f>
        <v>24.320542489639955</v>
      </c>
      <c r="G12" s="13">
        <f>G11/D11*100</f>
        <v>4.558419891286798</v>
      </c>
      <c r="H12" s="14">
        <f>H11/H11*100</f>
        <v>100</v>
      </c>
      <c r="I12" s="15">
        <f>I11/H11*100</f>
        <v>56.341883614088815</v>
      </c>
      <c r="J12" s="15">
        <f>J11/H11*100</f>
        <v>43.65811638591118</v>
      </c>
      <c r="K12" s="15">
        <f>K11/J11*100</f>
        <v>82.33437102643924</v>
      </c>
      <c r="L12" s="15">
        <f>L11/J11*100</f>
        <v>16.240627877406062</v>
      </c>
      <c r="M12" s="16">
        <f>M11/J11*100</f>
        <v>1.4250010961546893</v>
      </c>
    </row>
    <row r="13" spans="1:13" ht="15" customHeight="1">
      <c r="A13" s="169" t="s">
        <v>10</v>
      </c>
      <c r="B13" s="21">
        <f aca="true" t="shared" si="0" ref="B13:M13">+B11/B7*100</f>
        <v>64.69611873468048</v>
      </c>
      <c r="C13" s="12">
        <f t="shared" si="0"/>
        <v>74.80098132478847</v>
      </c>
      <c r="D13" s="12">
        <f t="shared" si="0"/>
        <v>58.357412060301506</v>
      </c>
      <c r="E13" s="12">
        <f t="shared" si="0"/>
        <v>55.329927985262096</v>
      </c>
      <c r="F13" s="12">
        <f t="shared" si="0"/>
        <v>65.26574234546504</v>
      </c>
      <c r="G13" s="13">
        <f t="shared" si="0"/>
        <v>82.07364341085271</v>
      </c>
      <c r="H13" s="15">
        <f t="shared" si="0"/>
        <v>63.63437035593344</v>
      </c>
      <c r="I13" s="15">
        <f t="shared" si="0"/>
        <v>86.51421181035242</v>
      </c>
      <c r="J13" s="15">
        <f t="shared" si="0"/>
        <v>47.442431302394276</v>
      </c>
      <c r="K13" s="15">
        <f t="shared" si="0"/>
        <v>45.990693117805534</v>
      </c>
      <c r="L13" s="15">
        <f t="shared" si="0"/>
        <v>54.711964549483014</v>
      </c>
      <c r="M13" s="16">
        <f t="shared" si="0"/>
        <v>68.71035940803382</v>
      </c>
    </row>
    <row r="14" spans="1:13" ht="15" customHeight="1">
      <c r="A14" s="11"/>
      <c r="B14" s="22"/>
      <c r="C14" s="23"/>
      <c r="D14" s="23"/>
      <c r="E14" s="23"/>
      <c r="F14" s="23"/>
      <c r="G14" s="24"/>
      <c r="H14" s="8"/>
      <c r="I14" s="9"/>
      <c r="J14" s="9"/>
      <c r="K14" s="9"/>
      <c r="L14" s="9"/>
      <c r="M14" s="10"/>
    </row>
    <row r="15" spans="1:13" ht="15" customHeight="1">
      <c r="A15" s="11" t="s">
        <v>11</v>
      </c>
      <c r="B15" s="5">
        <v>12258</v>
      </c>
      <c r="C15" s="6">
        <v>173</v>
      </c>
      <c r="D15" s="6">
        <v>12085</v>
      </c>
      <c r="E15" s="6">
        <v>9521</v>
      </c>
      <c r="F15" s="6">
        <v>2382</v>
      </c>
      <c r="G15" s="7">
        <v>182</v>
      </c>
      <c r="H15" s="8">
        <v>23681</v>
      </c>
      <c r="I15" s="9">
        <v>526</v>
      </c>
      <c r="J15" s="9">
        <v>23155</v>
      </c>
      <c r="K15" s="9">
        <v>19966</v>
      </c>
      <c r="L15" s="9">
        <v>3041</v>
      </c>
      <c r="M15" s="10">
        <v>148</v>
      </c>
    </row>
    <row r="16" spans="1:13" ht="15" customHeight="1">
      <c r="A16" s="169" t="s">
        <v>12</v>
      </c>
      <c r="B16" s="5">
        <f>B15/B15*100</f>
        <v>100</v>
      </c>
      <c r="C16" s="12">
        <f>C15/B15*100</f>
        <v>1.4113232174906183</v>
      </c>
      <c r="D16" s="12">
        <f>D15/B15*100</f>
        <v>98.58867678250938</v>
      </c>
      <c r="E16" s="12">
        <f>E15/D15*100</f>
        <v>78.78361605295822</v>
      </c>
      <c r="F16" s="12">
        <f>F15/D15*100</f>
        <v>19.71038477451386</v>
      </c>
      <c r="G16" s="13">
        <f>G15/D15*100</f>
        <v>1.5059991725279271</v>
      </c>
      <c r="H16" s="14">
        <f>H15/H15*100</f>
        <v>100</v>
      </c>
      <c r="I16" s="15">
        <f>I15/H15*100</f>
        <v>2.221189983531101</v>
      </c>
      <c r="J16" s="15">
        <f>J15/H15*100</f>
        <v>97.7788100164689</v>
      </c>
      <c r="K16" s="15">
        <f>K15/J15*100</f>
        <v>86.2275966313971</v>
      </c>
      <c r="L16" s="15">
        <f>L15/J15*100</f>
        <v>13.133232563161304</v>
      </c>
      <c r="M16" s="16">
        <f>M15/J15*100</f>
        <v>0.6391708054415893</v>
      </c>
    </row>
    <row r="17" spans="1:13" ht="15" customHeight="1">
      <c r="A17" s="169" t="s">
        <v>10</v>
      </c>
      <c r="B17" s="21">
        <f aca="true" t="shared" si="1" ref="B17:M17">+B15/B7*100</f>
        <v>23.65815528921313</v>
      </c>
      <c r="C17" s="12">
        <f t="shared" si="1"/>
        <v>0.8661693285936014</v>
      </c>
      <c r="D17" s="12">
        <f t="shared" si="1"/>
        <v>37.95540201005025</v>
      </c>
      <c r="E17" s="12">
        <f t="shared" si="1"/>
        <v>39.863506950259584</v>
      </c>
      <c r="F17" s="12">
        <f t="shared" si="1"/>
        <v>34.40207972270364</v>
      </c>
      <c r="G17" s="13">
        <f t="shared" si="1"/>
        <v>17.635658914728683</v>
      </c>
      <c r="H17" s="15">
        <f t="shared" si="1"/>
        <v>28.846200696762246</v>
      </c>
      <c r="I17" s="15">
        <f t="shared" si="1"/>
        <v>1.5461038770171365</v>
      </c>
      <c r="J17" s="15">
        <f t="shared" si="1"/>
        <v>48.166330372558406</v>
      </c>
      <c r="K17" s="15">
        <f t="shared" si="1"/>
        <v>48.90031839333823</v>
      </c>
      <c r="L17" s="15">
        <f t="shared" si="1"/>
        <v>44.91875923190546</v>
      </c>
      <c r="M17" s="16">
        <f t="shared" si="1"/>
        <v>31.289640591966172</v>
      </c>
    </row>
    <row r="18" spans="1:13" ht="13.5" customHeight="1">
      <c r="A18" s="11"/>
      <c r="B18" s="18"/>
      <c r="C18" s="23"/>
      <c r="D18" s="23"/>
      <c r="E18" s="23"/>
      <c r="F18" s="23"/>
      <c r="G18" s="24"/>
      <c r="H18" s="8"/>
      <c r="I18" s="9"/>
      <c r="J18" s="9"/>
      <c r="K18" s="9"/>
      <c r="L18" s="9"/>
      <c r="M18" s="10"/>
    </row>
    <row r="19" spans="1:13" ht="15" customHeight="1">
      <c r="A19" s="11" t="s">
        <v>13</v>
      </c>
      <c r="B19" s="5">
        <v>6034</v>
      </c>
      <c r="C19" s="6">
        <v>4860</v>
      </c>
      <c r="D19" s="6">
        <v>1174</v>
      </c>
      <c r="E19" s="6">
        <v>1148</v>
      </c>
      <c r="F19" s="6">
        <v>23</v>
      </c>
      <c r="G19" s="7">
        <v>3</v>
      </c>
      <c r="H19" s="8">
        <v>6173</v>
      </c>
      <c r="I19" s="9">
        <v>4062</v>
      </c>
      <c r="J19" s="9">
        <v>2111</v>
      </c>
      <c r="K19" s="9">
        <v>2086</v>
      </c>
      <c r="L19" s="9">
        <v>25</v>
      </c>
      <c r="M19" s="10">
        <v>0</v>
      </c>
    </row>
    <row r="20" spans="1:13" ht="15" customHeight="1">
      <c r="A20" s="169" t="s">
        <v>8</v>
      </c>
      <c r="B20" s="5">
        <f>B19/B19*100</f>
        <v>100</v>
      </c>
      <c r="C20" s="12">
        <f>C19/B19*100</f>
        <v>80.54358634405038</v>
      </c>
      <c r="D20" s="12">
        <f>D19/B19*100</f>
        <v>19.45641365594962</v>
      </c>
      <c r="E20" s="12">
        <f>E19/D19*100</f>
        <v>97.78534923339012</v>
      </c>
      <c r="F20" s="12">
        <f>F19/D19*100</f>
        <v>1.9591141396933562</v>
      </c>
      <c r="G20" s="13">
        <f>G19/D19*100</f>
        <v>0.2555366269165247</v>
      </c>
      <c r="H20" s="14">
        <f>H19/H19*100</f>
        <v>100</v>
      </c>
      <c r="I20" s="15">
        <f>I19/H19*100</f>
        <v>65.80268913008261</v>
      </c>
      <c r="J20" s="15">
        <f>J19/H19*100</f>
        <v>34.19731086991738</v>
      </c>
      <c r="K20" s="15">
        <f>K19/J19*100</f>
        <v>98.81572714353388</v>
      </c>
      <c r="L20" s="15">
        <f>L19/J19*100</f>
        <v>1.1842728564661298</v>
      </c>
      <c r="M20" s="16">
        <f>M19/J19*100</f>
        <v>0</v>
      </c>
    </row>
    <row r="21" spans="1:13" ht="15" customHeight="1">
      <c r="A21" s="169" t="s">
        <v>10</v>
      </c>
      <c r="B21" s="21">
        <f aca="true" t="shared" si="2" ref="B21:M21">+B19/B7*100</f>
        <v>11.645725976106384</v>
      </c>
      <c r="C21" s="12">
        <f t="shared" si="2"/>
        <v>24.332849346617934</v>
      </c>
      <c r="D21" s="12">
        <f t="shared" si="2"/>
        <v>3.6871859296482414</v>
      </c>
      <c r="E21" s="12">
        <f t="shared" si="2"/>
        <v>4.8065650644783116</v>
      </c>
      <c r="F21" s="12">
        <f t="shared" si="2"/>
        <v>0.3321779318313114</v>
      </c>
      <c r="G21" s="13">
        <f t="shared" si="2"/>
        <v>0.29069767441860467</v>
      </c>
      <c r="H21" s="15">
        <f t="shared" si="2"/>
        <v>7.51942894730431</v>
      </c>
      <c r="I21" s="15">
        <f t="shared" si="2"/>
        <v>11.939684312630435</v>
      </c>
      <c r="J21" s="15">
        <f t="shared" si="2"/>
        <v>4.391238325047324</v>
      </c>
      <c r="K21" s="15">
        <f t="shared" si="2"/>
        <v>5.108988488856233</v>
      </c>
      <c r="L21" s="15">
        <f t="shared" si="2"/>
        <v>0.3692762186115214</v>
      </c>
      <c r="M21" s="16">
        <f t="shared" si="2"/>
        <v>0</v>
      </c>
    </row>
    <row r="22" spans="1:13" ht="13.5" customHeight="1">
      <c r="A22" s="11"/>
      <c r="B22" s="5"/>
      <c r="C22" s="6"/>
      <c r="D22" s="6"/>
      <c r="E22" s="6"/>
      <c r="F22" s="6"/>
      <c r="G22" s="7"/>
      <c r="H22" s="8"/>
      <c r="I22" s="9"/>
      <c r="J22" s="9"/>
      <c r="K22" s="9"/>
      <c r="L22" s="9"/>
      <c r="M22" s="10"/>
    </row>
    <row r="23" spans="1:13" ht="15" customHeight="1">
      <c r="A23" s="25" t="s">
        <v>14</v>
      </c>
      <c r="B23" s="5">
        <v>18167</v>
      </c>
      <c r="C23" s="6">
        <v>9782</v>
      </c>
      <c r="D23" s="6">
        <v>8385</v>
      </c>
      <c r="E23" s="6">
        <v>8117</v>
      </c>
      <c r="F23" s="6">
        <v>235</v>
      </c>
      <c r="G23" s="7">
        <v>33</v>
      </c>
      <c r="H23" s="8">
        <v>31840</v>
      </c>
      <c r="I23" s="9">
        <v>14446</v>
      </c>
      <c r="J23" s="9">
        <v>17394</v>
      </c>
      <c r="K23" s="9">
        <v>16154</v>
      </c>
      <c r="L23" s="9">
        <v>1172</v>
      </c>
      <c r="M23" s="10">
        <v>68</v>
      </c>
    </row>
    <row r="24" spans="1:13" ht="15" customHeight="1">
      <c r="A24" s="169" t="s">
        <v>12</v>
      </c>
      <c r="B24" s="5">
        <f>B23/B23*100</f>
        <v>100</v>
      </c>
      <c r="C24" s="12">
        <f>C23/B23*100</f>
        <v>53.844883580117795</v>
      </c>
      <c r="D24" s="12">
        <f>D23/B23*100</f>
        <v>46.155116419882205</v>
      </c>
      <c r="E24" s="12">
        <f>E23/D23*100</f>
        <v>96.80381633870006</v>
      </c>
      <c r="F24" s="12">
        <f>F23/D23*100</f>
        <v>2.802623732856291</v>
      </c>
      <c r="G24" s="13">
        <f>G23/D23*100</f>
        <v>0.3935599284436494</v>
      </c>
      <c r="H24" s="14">
        <f>H23/H23*100</f>
        <v>100</v>
      </c>
      <c r="I24" s="15">
        <f>I23/H23*100</f>
        <v>45.370603015075375</v>
      </c>
      <c r="J24" s="15">
        <f>J23/H23*100</f>
        <v>54.629396984924625</v>
      </c>
      <c r="K24" s="15">
        <f>K23/J23*100</f>
        <v>92.8711049787283</v>
      </c>
      <c r="L24" s="15">
        <f>L23/J23*100</f>
        <v>6.7379556168793835</v>
      </c>
      <c r="M24" s="16">
        <f>M23/J23*100</f>
        <v>0.39093940439231917</v>
      </c>
    </row>
    <row r="25" spans="1:13" ht="15" customHeight="1">
      <c r="A25" s="169" t="s">
        <v>10</v>
      </c>
      <c r="B25" s="21">
        <f aca="true" t="shared" si="3" ref="B25:M25">+B23/B7*100</f>
        <v>35.06262906992453</v>
      </c>
      <c r="C25" s="12">
        <f t="shared" si="3"/>
        <v>48.97611775897461</v>
      </c>
      <c r="D25" s="12">
        <f t="shared" si="3"/>
        <v>26.33479899497487</v>
      </c>
      <c r="E25" s="12">
        <f t="shared" si="3"/>
        <v>33.98509462401608</v>
      </c>
      <c r="F25" s="12">
        <f t="shared" si="3"/>
        <v>3.393991912189486</v>
      </c>
      <c r="G25" s="13">
        <f t="shared" si="3"/>
        <v>3.1976744186046515</v>
      </c>
      <c r="H25" s="15">
        <f t="shared" si="3"/>
        <v>38.78480765951227</v>
      </c>
      <c r="I25" s="15">
        <f t="shared" si="3"/>
        <v>42.46200875929573</v>
      </c>
      <c r="J25" s="15">
        <f t="shared" si="3"/>
        <v>36.18247248975516</v>
      </c>
      <c r="K25" s="15">
        <f t="shared" si="3"/>
        <v>39.56404604457507</v>
      </c>
      <c r="L25" s="15">
        <f t="shared" si="3"/>
        <v>17.311669128508125</v>
      </c>
      <c r="M25" s="16">
        <f t="shared" si="3"/>
        <v>14.376321353065538</v>
      </c>
    </row>
    <row r="26" spans="1:13" ht="13.5" customHeight="1">
      <c r="A26" s="11"/>
      <c r="B26" s="5"/>
      <c r="C26" s="6"/>
      <c r="D26" s="6"/>
      <c r="E26" s="6"/>
      <c r="F26" s="6"/>
      <c r="G26" s="7"/>
      <c r="H26" s="8"/>
      <c r="I26" s="9"/>
      <c r="J26" s="9"/>
      <c r="K26" s="9"/>
      <c r="L26" s="9"/>
      <c r="M26" s="10"/>
    </row>
    <row r="27" spans="1:13" ht="15" customHeight="1">
      <c r="A27" s="25" t="s">
        <v>15</v>
      </c>
      <c r="B27" s="5">
        <v>64329</v>
      </c>
      <c r="C27" s="6">
        <v>4658</v>
      </c>
      <c r="D27" s="6">
        <v>59671</v>
      </c>
      <c r="E27" s="6">
        <v>20626</v>
      </c>
      <c r="F27" s="6">
        <v>27099</v>
      </c>
      <c r="G27" s="7">
        <v>11946</v>
      </c>
      <c r="H27" s="8">
        <v>68198</v>
      </c>
      <c r="I27" s="9">
        <v>7164</v>
      </c>
      <c r="J27" s="9">
        <v>61034</v>
      </c>
      <c r="K27" s="9">
        <v>31706</v>
      </c>
      <c r="L27" s="9">
        <v>4103</v>
      </c>
      <c r="M27" s="10">
        <v>5225</v>
      </c>
    </row>
    <row r="28" spans="1:13" ht="15" customHeight="1">
      <c r="A28" s="169" t="s">
        <v>12</v>
      </c>
      <c r="B28" s="5">
        <f>B27/B27*100</f>
        <v>100</v>
      </c>
      <c r="C28" s="12">
        <f>C27/B27*100</f>
        <v>7.240902236938239</v>
      </c>
      <c r="D28" s="12">
        <f>D27/B27*100</f>
        <v>92.75909776306176</v>
      </c>
      <c r="E28" s="12">
        <f>E27/D27*100</f>
        <v>34.56620468904493</v>
      </c>
      <c r="F28" s="12">
        <f>F27/D27*100</f>
        <v>45.41402021082268</v>
      </c>
      <c r="G28" s="13">
        <f>G27/D27*100</f>
        <v>20.019775100132392</v>
      </c>
      <c r="H28" s="14">
        <f>H27/H27*100</f>
        <v>100</v>
      </c>
      <c r="I28" s="15">
        <f>I27/H27*100</f>
        <v>10.504706882899791</v>
      </c>
      <c r="J28" s="15">
        <f>J27/H27*100</f>
        <v>89.4952931171002</v>
      </c>
      <c r="K28" s="15">
        <f>K27/J27*100</f>
        <v>51.948094504702304</v>
      </c>
      <c r="L28" s="15">
        <f>L27/J27*100</f>
        <v>6.722482550709441</v>
      </c>
      <c r="M28" s="16">
        <f>M27/J27*100</f>
        <v>8.56080217583642</v>
      </c>
    </row>
    <row r="29" spans="1:13" ht="15" customHeight="1">
      <c r="A29" s="169" t="s">
        <v>16</v>
      </c>
      <c r="B29" s="21">
        <f aca="true" t="shared" si="4" ref="B29:M29">+B27/B32*100</f>
        <v>99.42043768545994</v>
      </c>
      <c r="C29" s="12">
        <f t="shared" si="4"/>
        <v>275.6213017751479</v>
      </c>
      <c r="D29" s="12">
        <f t="shared" si="4"/>
        <v>94.6948297203796</v>
      </c>
      <c r="E29" s="12">
        <f t="shared" si="4"/>
        <v>88.42493355054447</v>
      </c>
      <c r="F29" s="12">
        <f t="shared" si="4"/>
        <v>95.7020765644865</v>
      </c>
      <c r="G29" s="13">
        <f t="shared" si="4"/>
        <v>105.04748505100245</v>
      </c>
      <c r="H29" s="15">
        <f t="shared" si="4"/>
        <v>93.86036141427765</v>
      </c>
      <c r="I29" s="15">
        <f t="shared" si="4"/>
        <v>240.4833836858006</v>
      </c>
      <c r="J29" s="15">
        <f t="shared" si="4"/>
        <v>87.59184845005741</v>
      </c>
      <c r="K29" s="15">
        <f t="shared" si="4"/>
        <v>82.03363518758086</v>
      </c>
      <c r="L29" s="15">
        <f t="shared" si="4"/>
        <v>15.817270624518118</v>
      </c>
      <c r="M29" s="16">
        <f t="shared" si="4"/>
        <v>102.65225933202358</v>
      </c>
    </row>
    <row r="30" spans="1:13" ht="15" customHeight="1">
      <c r="A30" s="169" t="s">
        <v>17</v>
      </c>
      <c r="B30" s="21">
        <f aca="true" t="shared" si="5" ref="B30:M30">+B27/B7</f>
        <v>1.2415609982050837</v>
      </c>
      <c r="C30" s="12">
        <f t="shared" si="5"/>
        <v>0.23321484003404597</v>
      </c>
      <c r="D30" s="12">
        <f t="shared" si="5"/>
        <v>1.8740891959798995</v>
      </c>
      <c r="E30" s="12">
        <f t="shared" si="5"/>
        <v>0.8635906883269134</v>
      </c>
      <c r="F30" s="12">
        <f t="shared" si="5"/>
        <v>3.913778162911612</v>
      </c>
      <c r="G30" s="13">
        <f t="shared" si="5"/>
        <v>11.575581395348838</v>
      </c>
      <c r="H30" s="15">
        <f t="shared" si="5"/>
        <v>0.8307306258679075</v>
      </c>
      <c r="I30" s="15">
        <f t="shared" si="5"/>
        <v>0.2105758208165545</v>
      </c>
      <c r="J30" s="15">
        <f t="shared" si="5"/>
        <v>1.2696108002412998</v>
      </c>
      <c r="K30" s="15">
        <f t="shared" si="5"/>
        <v>0.7765368601518491</v>
      </c>
      <c r="L30" s="15">
        <f t="shared" si="5"/>
        <v>0.606056129985229</v>
      </c>
      <c r="M30" s="16">
        <f t="shared" si="5"/>
        <v>11.046511627906977</v>
      </c>
    </row>
    <row r="31" spans="1:13" ht="13.5" customHeight="1">
      <c r="A31" s="11"/>
      <c r="B31" s="5"/>
      <c r="C31" s="6"/>
      <c r="D31" s="6"/>
      <c r="E31" s="6"/>
      <c r="F31" s="6"/>
      <c r="G31" s="7"/>
      <c r="H31" s="8"/>
      <c r="I31" s="9"/>
      <c r="J31" s="9"/>
      <c r="K31" s="9"/>
      <c r="L31" s="9"/>
      <c r="M31" s="10"/>
    </row>
    <row r="32" spans="1:13" ht="15" customHeight="1">
      <c r="A32" s="17" t="s">
        <v>58</v>
      </c>
      <c r="B32" s="5">
        <v>64704</v>
      </c>
      <c r="C32" s="6">
        <v>1690</v>
      </c>
      <c r="D32" s="6">
        <v>63014</v>
      </c>
      <c r="E32" s="6">
        <v>23326</v>
      </c>
      <c r="F32" s="6">
        <v>28316</v>
      </c>
      <c r="G32" s="7">
        <v>11372</v>
      </c>
      <c r="H32" s="8">
        <v>72659</v>
      </c>
      <c r="I32" s="9">
        <v>2979</v>
      </c>
      <c r="J32" s="9">
        <v>69680</v>
      </c>
      <c r="K32" s="9">
        <v>38650</v>
      </c>
      <c r="L32" s="9">
        <v>25940</v>
      </c>
      <c r="M32" s="10">
        <v>5090</v>
      </c>
    </row>
    <row r="33" spans="1:13" ht="15" customHeight="1">
      <c r="A33" s="169" t="s">
        <v>12</v>
      </c>
      <c r="B33" s="5">
        <f>B32/B32*100</f>
        <v>100</v>
      </c>
      <c r="C33" s="12">
        <f>C32/B32*100</f>
        <v>2.6118941641938678</v>
      </c>
      <c r="D33" s="12">
        <f>D32/B32*100</f>
        <v>97.38810583580614</v>
      </c>
      <c r="E33" s="12">
        <f>E32/D32*100</f>
        <v>37.01717078744406</v>
      </c>
      <c r="F33" s="12">
        <f>F32/D32*100</f>
        <v>44.93604595804107</v>
      </c>
      <c r="G33" s="13">
        <f>G32/D32*100</f>
        <v>18.04678325451487</v>
      </c>
      <c r="H33" s="14">
        <f>H32/H32*100</f>
        <v>100</v>
      </c>
      <c r="I33" s="15">
        <f>I32/H32*100</f>
        <v>4.099973850452112</v>
      </c>
      <c r="J33" s="15">
        <f>J32/H32*100</f>
        <v>95.90002614954788</v>
      </c>
      <c r="K33" s="15">
        <f>K32/J32*100</f>
        <v>55.46785304247991</v>
      </c>
      <c r="L33" s="15">
        <f>L32/J32*100</f>
        <v>37.227324913892076</v>
      </c>
      <c r="M33" s="16">
        <f>M32/J32*100</f>
        <v>7.304822043628014</v>
      </c>
    </row>
    <row r="34" spans="1:13" ht="15" customHeight="1">
      <c r="A34" s="169" t="s">
        <v>17</v>
      </c>
      <c r="B34" s="21">
        <f aca="true" t="shared" si="6" ref="B34:M34">+B32/B7</f>
        <v>1.248798564066933</v>
      </c>
      <c r="C34" s="12">
        <f t="shared" si="6"/>
        <v>0.08461422920943273</v>
      </c>
      <c r="D34" s="12">
        <f t="shared" si="6"/>
        <v>1.9790829145728643</v>
      </c>
      <c r="E34" s="12">
        <f t="shared" si="6"/>
        <v>0.9766370792162117</v>
      </c>
      <c r="F34" s="12">
        <f t="shared" si="6"/>
        <v>4.089543616406702</v>
      </c>
      <c r="G34" s="13">
        <f t="shared" si="6"/>
        <v>11.01937984496124</v>
      </c>
      <c r="H34" s="15">
        <f t="shared" si="6"/>
        <v>0.8850707725290521</v>
      </c>
      <c r="I34" s="15">
        <f t="shared" si="6"/>
        <v>0.0875635636812557</v>
      </c>
      <c r="J34" s="15">
        <f t="shared" si="6"/>
        <v>1.4494622761217315</v>
      </c>
      <c r="K34" s="15">
        <f t="shared" si="6"/>
        <v>0.94660788635807</v>
      </c>
      <c r="L34" s="15">
        <f t="shared" si="6"/>
        <v>3.8316100443131464</v>
      </c>
      <c r="M34" s="16">
        <f t="shared" si="6"/>
        <v>10.761099365750528</v>
      </c>
    </row>
    <row r="35" spans="1:13" ht="13.5" customHeight="1">
      <c r="A35" s="27"/>
      <c r="B35" s="28"/>
      <c r="C35" s="29"/>
      <c r="D35" s="29"/>
      <c r="E35" s="29"/>
      <c r="F35" s="19"/>
      <c r="G35" s="20"/>
      <c r="H35" s="8"/>
      <c r="I35" s="9"/>
      <c r="J35" s="9"/>
      <c r="K35" s="9"/>
      <c r="L35" s="9"/>
      <c r="M35" s="10"/>
    </row>
    <row r="36" spans="1:13" ht="15" customHeight="1">
      <c r="A36" s="44" t="s">
        <v>81</v>
      </c>
      <c r="B36" s="5">
        <v>4910</v>
      </c>
      <c r="C36" s="6">
        <v>1201</v>
      </c>
      <c r="D36" s="6">
        <v>3709</v>
      </c>
      <c r="E36" s="6">
        <v>2162</v>
      </c>
      <c r="F36" s="6">
        <v>1203</v>
      </c>
      <c r="G36" s="7">
        <v>344</v>
      </c>
      <c r="H36" s="8">
        <v>7011</v>
      </c>
      <c r="I36" s="9">
        <v>2040</v>
      </c>
      <c r="J36" s="9">
        <v>4971</v>
      </c>
      <c r="K36" s="9">
        <v>3619</v>
      </c>
      <c r="L36" s="9">
        <v>1208</v>
      </c>
      <c r="M36" s="10">
        <v>144</v>
      </c>
    </row>
    <row r="37" spans="1:13" ht="15" customHeight="1">
      <c r="A37" s="169" t="s">
        <v>12</v>
      </c>
      <c r="B37" s="5">
        <f>B36/B36*100</f>
        <v>100</v>
      </c>
      <c r="C37" s="12">
        <f>C36/B36*100</f>
        <v>24.460285132382893</v>
      </c>
      <c r="D37" s="12">
        <f>D36/B36*100</f>
        <v>75.5397148676171</v>
      </c>
      <c r="E37" s="12">
        <f>E36/D36*100</f>
        <v>58.290644378538694</v>
      </c>
      <c r="F37" s="12">
        <f>F36/D36*100</f>
        <v>32.43461849555136</v>
      </c>
      <c r="G37" s="13">
        <f>G36/D36*100</f>
        <v>9.27473712590995</v>
      </c>
      <c r="H37" s="14">
        <f>H36/H36*100</f>
        <v>100</v>
      </c>
      <c r="I37" s="15">
        <f>I36/H36*100</f>
        <v>29.097133076593924</v>
      </c>
      <c r="J37" s="15">
        <f>J36/H36*100</f>
        <v>70.90286692340607</v>
      </c>
      <c r="K37" s="15">
        <f>K36/J36*100</f>
        <v>72.8022530677932</v>
      </c>
      <c r="L37" s="15">
        <f>L36/J36*100</f>
        <v>24.300945483806075</v>
      </c>
      <c r="M37" s="16">
        <f>M36/J36*100</f>
        <v>2.896801448400724</v>
      </c>
    </row>
    <row r="38" spans="1:13" ht="15" customHeight="1">
      <c r="A38" s="169" t="s">
        <v>18</v>
      </c>
      <c r="B38" s="21">
        <f aca="true" t="shared" si="7" ref="B38:M38">+B36/B32*100</f>
        <v>7.5884025717111765</v>
      </c>
      <c r="C38" s="12">
        <f t="shared" si="7"/>
        <v>71.06508875739645</v>
      </c>
      <c r="D38" s="12">
        <f t="shared" si="7"/>
        <v>5.885993588726315</v>
      </c>
      <c r="E38" s="12">
        <f t="shared" si="7"/>
        <v>9.268627282860328</v>
      </c>
      <c r="F38" s="12">
        <f t="shared" si="7"/>
        <v>4.248481423929933</v>
      </c>
      <c r="G38" s="13">
        <f t="shared" si="7"/>
        <v>3.0249736194161096</v>
      </c>
      <c r="H38" s="15">
        <f t="shared" si="7"/>
        <v>9.649183170701496</v>
      </c>
      <c r="I38" s="15">
        <f t="shared" si="7"/>
        <v>68.47935548841893</v>
      </c>
      <c r="J38" s="15">
        <f t="shared" si="7"/>
        <v>7.134041331802527</v>
      </c>
      <c r="K38" s="15">
        <f t="shared" si="7"/>
        <v>9.363518758085382</v>
      </c>
      <c r="L38" s="15">
        <f t="shared" si="7"/>
        <v>4.656900539707016</v>
      </c>
      <c r="M38" s="16">
        <f t="shared" si="7"/>
        <v>2.8290766208251474</v>
      </c>
    </row>
    <row r="39" spans="1:13" ht="15" customHeight="1">
      <c r="A39" s="169" t="s">
        <v>17</v>
      </c>
      <c r="B39" s="21">
        <f aca="true" t="shared" si="8" ref="B39:M39">+B36/B7</f>
        <v>0.0947638623511474</v>
      </c>
      <c r="C39" s="12">
        <f t="shared" si="8"/>
        <v>0.060131177089070245</v>
      </c>
      <c r="D39" s="12">
        <f t="shared" si="8"/>
        <v>0.11648869346733669</v>
      </c>
      <c r="E39" s="12">
        <f t="shared" si="8"/>
        <v>0.09052085077876403</v>
      </c>
      <c r="F39" s="12">
        <f t="shared" si="8"/>
        <v>0.17374350086655113</v>
      </c>
      <c r="G39" s="13">
        <f t="shared" si="8"/>
        <v>0.3333333333333333</v>
      </c>
      <c r="H39" s="15">
        <f t="shared" si="8"/>
        <v>0.08540210003167101</v>
      </c>
      <c r="I39" s="15">
        <f t="shared" si="8"/>
        <v>0.05996296405161518</v>
      </c>
      <c r="J39" s="15">
        <f t="shared" si="8"/>
        <v>0.10340523786740997</v>
      </c>
      <c r="K39" s="15">
        <f t="shared" si="8"/>
        <v>0.08863580700465344</v>
      </c>
      <c r="L39" s="15">
        <f t="shared" si="8"/>
        <v>0.17843426883308716</v>
      </c>
      <c r="M39" s="16">
        <f t="shared" si="8"/>
        <v>0.3044397463002114</v>
      </c>
    </row>
    <row r="40" spans="1:13" ht="13.5" customHeight="1">
      <c r="A40" s="31"/>
      <c r="B40" s="5"/>
      <c r="C40" s="6"/>
      <c r="D40" s="6"/>
      <c r="E40" s="6"/>
      <c r="F40" s="6"/>
      <c r="G40" s="7"/>
      <c r="H40" s="8"/>
      <c r="I40" s="9"/>
      <c r="J40" s="9"/>
      <c r="K40" s="9"/>
      <c r="L40" s="9"/>
      <c r="M40" s="10"/>
    </row>
    <row r="41" spans="1:13" ht="15" customHeight="1">
      <c r="A41" s="30" t="s">
        <v>59</v>
      </c>
      <c r="B41" s="5">
        <v>57180</v>
      </c>
      <c r="C41" s="6">
        <v>13</v>
      </c>
      <c r="D41" s="6">
        <v>57167</v>
      </c>
      <c r="E41" s="6">
        <v>20309</v>
      </c>
      <c r="F41" s="6">
        <v>26264</v>
      </c>
      <c r="G41" s="7">
        <v>10594</v>
      </c>
      <c r="H41" s="8">
        <v>61666</v>
      </c>
      <c r="I41" s="9">
        <v>34</v>
      </c>
      <c r="J41" s="9">
        <v>61632</v>
      </c>
      <c r="K41" s="9">
        <v>33658</v>
      </c>
      <c r="L41" s="9">
        <v>23500</v>
      </c>
      <c r="M41" s="10">
        <v>4474</v>
      </c>
    </row>
    <row r="42" spans="1:13" ht="15" customHeight="1">
      <c r="A42" s="169" t="s">
        <v>12</v>
      </c>
      <c r="B42" s="5">
        <f>B41/B41*100</f>
        <v>100</v>
      </c>
      <c r="C42" s="12">
        <f>C41/B41*100</f>
        <v>0.02273522210563134</v>
      </c>
      <c r="D42" s="12">
        <f>D41/B41*100</f>
        <v>99.97726477789438</v>
      </c>
      <c r="E42" s="12">
        <f>E41/D41*100</f>
        <v>35.52574037469169</v>
      </c>
      <c r="F42" s="12">
        <f>F41/D41*100</f>
        <v>45.94258925603933</v>
      </c>
      <c r="G42" s="13">
        <f>G41/D41*100</f>
        <v>18.531670369268983</v>
      </c>
      <c r="H42" s="14">
        <f>H41/H41*100</f>
        <v>100</v>
      </c>
      <c r="I42" s="15">
        <f>I41/H41*100</f>
        <v>0.05513573119709402</v>
      </c>
      <c r="J42" s="15">
        <f>J41/H41*100</f>
        <v>99.9448642688029</v>
      </c>
      <c r="K42" s="15">
        <f>K41/J41*100</f>
        <v>54.61124091381101</v>
      </c>
      <c r="L42" s="15">
        <f>L41/J41*100</f>
        <v>38.12954309449636</v>
      </c>
      <c r="M42" s="16">
        <f>M41/J41*100</f>
        <v>7.259215991692628</v>
      </c>
    </row>
    <row r="43" spans="1:13" ht="15" customHeight="1">
      <c r="A43" s="169" t="s">
        <v>16</v>
      </c>
      <c r="B43" s="21">
        <f aca="true" t="shared" si="9" ref="B43:M43">+B41/B32*100</f>
        <v>88.37166172106825</v>
      </c>
      <c r="C43" s="12">
        <f t="shared" si="9"/>
        <v>0.7692307692307693</v>
      </c>
      <c r="D43" s="12">
        <f t="shared" si="9"/>
        <v>90.72110959469325</v>
      </c>
      <c r="E43" s="12">
        <f t="shared" si="9"/>
        <v>87.06593500814542</v>
      </c>
      <c r="F43" s="12">
        <f t="shared" si="9"/>
        <v>92.75321373075293</v>
      </c>
      <c r="G43" s="13">
        <f t="shared" si="9"/>
        <v>93.15863524446007</v>
      </c>
      <c r="H43" s="15">
        <f t="shared" si="9"/>
        <v>84.8704221087546</v>
      </c>
      <c r="I43" s="15">
        <f t="shared" si="9"/>
        <v>1.141322591473649</v>
      </c>
      <c r="J43" s="15">
        <f t="shared" si="9"/>
        <v>88.45005740528129</v>
      </c>
      <c r="K43" s="15">
        <f t="shared" si="9"/>
        <v>87.08408796895213</v>
      </c>
      <c r="L43" s="15">
        <f t="shared" si="9"/>
        <v>90.59367771781032</v>
      </c>
      <c r="M43" s="16">
        <f t="shared" si="9"/>
        <v>87.89783889980353</v>
      </c>
    </row>
    <row r="44" spans="1:13" ht="15" customHeight="1" thickBot="1">
      <c r="A44" s="170" t="s">
        <v>17</v>
      </c>
      <c r="B44" s="32">
        <f aca="true" t="shared" si="10" ref="B44:M44">+B41/B7</f>
        <v>1.1035840426147878</v>
      </c>
      <c r="C44" s="33">
        <f t="shared" si="10"/>
        <v>0.0006508786862264057</v>
      </c>
      <c r="D44" s="33">
        <f t="shared" si="10"/>
        <v>1.7954459798994975</v>
      </c>
      <c r="E44" s="33">
        <f t="shared" si="10"/>
        <v>0.8503182046558365</v>
      </c>
      <c r="F44" s="33">
        <f t="shared" si="10"/>
        <v>3.7931831311380706</v>
      </c>
      <c r="G44" s="34">
        <f t="shared" si="10"/>
        <v>10.265503875968992</v>
      </c>
      <c r="H44" s="35">
        <f t="shared" si="10"/>
        <v>0.7511633006066217</v>
      </c>
      <c r="I44" s="35">
        <f t="shared" si="10"/>
        <v>0.0009993827341935864</v>
      </c>
      <c r="J44" s="35">
        <f t="shared" si="10"/>
        <v>1.2820502152975684</v>
      </c>
      <c r="K44" s="35">
        <f t="shared" si="10"/>
        <v>0.8243448444771002</v>
      </c>
      <c r="L44" s="35">
        <f t="shared" si="10"/>
        <v>3.471196454948301</v>
      </c>
      <c r="M44" s="36">
        <f t="shared" si="10"/>
        <v>9.458773784355179</v>
      </c>
    </row>
    <row r="45" spans="1:13" ht="15" customHeight="1">
      <c r="A45" s="181" t="s">
        <v>61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</row>
    <row r="46" spans="1:13" ht="15" customHeight="1">
      <c r="A46" s="44" t="s">
        <v>19</v>
      </c>
      <c r="B46" s="38"/>
      <c r="C46" s="39"/>
      <c r="D46" s="6">
        <v>94916</v>
      </c>
      <c r="E46" s="6">
        <v>36578</v>
      </c>
      <c r="F46" s="6">
        <v>42477</v>
      </c>
      <c r="G46" s="7">
        <v>15861</v>
      </c>
      <c r="H46" s="40"/>
      <c r="I46" s="41"/>
      <c r="J46" s="9">
        <v>104887</v>
      </c>
      <c r="K46" s="9">
        <v>60495</v>
      </c>
      <c r="L46" s="9">
        <v>37736</v>
      </c>
      <c r="M46" s="10">
        <v>6656</v>
      </c>
    </row>
    <row r="47" spans="1:13" ht="15" customHeight="1">
      <c r="A47" s="169" t="s">
        <v>8</v>
      </c>
      <c r="B47" s="38"/>
      <c r="C47" s="39"/>
      <c r="D47" s="6">
        <f>+D46/$D$46*100</f>
        <v>100</v>
      </c>
      <c r="E47" s="12">
        <f>+E46/$D$46*100</f>
        <v>38.53723292174133</v>
      </c>
      <c r="F47" s="12">
        <f>+F46/$D$46*100</f>
        <v>44.752201946984705</v>
      </c>
      <c r="G47" s="13">
        <f>+G46/$D$46*100</f>
        <v>16.71056513127397</v>
      </c>
      <c r="H47" s="40"/>
      <c r="I47" s="41"/>
      <c r="J47" s="9">
        <v>100</v>
      </c>
      <c r="K47" s="9">
        <v>34.52</v>
      </c>
      <c r="L47" s="9">
        <v>42.82</v>
      </c>
      <c r="M47" s="10">
        <v>22.66</v>
      </c>
    </row>
    <row r="48" spans="1:13" ht="15" customHeight="1">
      <c r="A48" s="31"/>
      <c r="B48" s="42"/>
      <c r="C48" s="43"/>
      <c r="D48" s="6"/>
      <c r="E48" s="6"/>
      <c r="F48" s="6"/>
      <c r="G48" s="7"/>
      <c r="H48" s="8"/>
      <c r="I48" s="9"/>
      <c r="J48" s="9"/>
      <c r="K48" s="9"/>
      <c r="L48" s="9"/>
      <c r="M48" s="10"/>
    </row>
    <row r="49" spans="1:13" ht="15" customHeight="1">
      <c r="A49" s="44" t="s">
        <v>77</v>
      </c>
      <c r="B49" s="45"/>
      <c r="C49" s="46"/>
      <c r="D49" s="147">
        <v>170.8</v>
      </c>
      <c r="E49" s="147">
        <v>185.4</v>
      </c>
      <c r="F49" s="147">
        <v>165.9</v>
      </c>
      <c r="G49" s="148">
        <v>154.8</v>
      </c>
      <c r="H49" s="157"/>
      <c r="I49" s="149"/>
      <c r="J49" s="150">
        <v>173.72</v>
      </c>
      <c r="K49" s="150">
        <v>183.67</v>
      </c>
      <c r="L49" s="150">
        <v>163.45</v>
      </c>
      <c r="M49" s="118">
        <v>152.88</v>
      </c>
    </row>
    <row r="50" spans="1:13" ht="15" customHeight="1">
      <c r="A50" s="47"/>
      <c r="B50" s="42"/>
      <c r="C50" s="43"/>
      <c r="D50" s="19"/>
      <c r="E50" s="19"/>
      <c r="F50" s="19"/>
      <c r="G50" s="20"/>
      <c r="H50" s="8"/>
      <c r="I50" s="9"/>
      <c r="J50" s="9"/>
      <c r="K50" s="9"/>
      <c r="L50" s="9"/>
      <c r="M50" s="10"/>
    </row>
    <row r="51" spans="1:13" ht="15" customHeight="1">
      <c r="A51" s="44" t="s">
        <v>20</v>
      </c>
      <c r="B51" s="5"/>
      <c r="C51" s="6"/>
      <c r="D51" s="6"/>
      <c r="E51" s="6"/>
      <c r="F51" s="6"/>
      <c r="G51" s="7"/>
      <c r="H51" s="8"/>
      <c r="I51" s="9"/>
      <c r="J51" s="9"/>
      <c r="K51" s="9"/>
      <c r="L51" s="9"/>
      <c r="M51" s="10"/>
    </row>
    <row r="52" spans="1:13" ht="15" customHeight="1">
      <c r="A52" s="169" t="s">
        <v>21</v>
      </c>
      <c r="B52" s="38"/>
      <c r="C52" s="39"/>
      <c r="D52" s="6">
        <v>20770</v>
      </c>
      <c r="E52" s="6">
        <v>14204</v>
      </c>
      <c r="F52" s="6">
        <v>5675</v>
      </c>
      <c r="G52" s="7">
        <v>891</v>
      </c>
      <c r="H52" s="40"/>
      <c r="I52" s="41"/>
      <c r="J52" s="9">
        <v>36616</v>
      </c>
      <c r="K52" s="9">
        <v>30475</v>
      </c>
      <c r="L52" s="9">
        <v>5744</v>
      </c>
      <c r="M52" s="10">
        <v>397</v>
      </c>
    </row>
    <row r="53" spans="1:13" ht="15" customHeight="1">
      <c r="A53" s="169" t="s">
        <v>22</v>
      </c>
      <c r="B53" s="38"/>
      <c r="C53" s="39"/>
      <c r="D53" s="12">
        <f>+D52/D7*100</f>
        <v>65.2324120603015</v>
      </c>
      <c r="E53" s="12">
        <f>+E52/E7*100</f>
        <v>59.47077541450343</v>
      </c>
      <c r="F53" s="12">
        <f>+F52/F7*100</f>
        <v>81.96129404968227</v>
      </c>
      <c r="G53" s="13">
        <f>+G52/G7*100</f>
        <v>86.33720930232558</v>
      </c>
      <c r="H53" s="40"/>
      <c r="I53" s="41"/>
      <c r="J53" s="15">
        <f>+J52/J7*100</f>
        <v>76.16749526761384</v>
      </c>
      <c r="K53" s="15">
        <f>+K52/K7*100</f>
        <v>74.63874602008327</v>
      </c>
      <c r="L53" s="15">
        <f>+L52/L7*100</f>
        <v>84.84490398818316</v>
      </c>
      <c r="M53" s="16">
        <f>+M52/M7*100</f>
        <v>83.93234672304439</v>
      </c>
    </row>
    <row r="54" spans="1:13" ht="15" customHeight="1">
      <c r="A54" s="169" t="s">
        <v>23</v>
      </c>
      <c r="B54" s="38"/>
      <c r="C54" s="39"/>
      <c r="D54" s="6">
        <v>20820</v>
      </c>
      <c r="E54" s="6">
        <v>7933</v>
      </c>
      <c r="F54" s="6">
        <v>9327</v>
      </c>
      <c r="G54" s="7">
        <v>3560</v>
      </c>
      <c r="H54" s="40"/>
      <c r="I54" s="41"/>
      <c r="J54" s="9">
        <v>38879</v>
      </c>
      <c r="K54" s="9">
        <v>21711</v>
      </c>
      <c r="L54" s="9">
        <v>14626</v>
      </c>
      <c r="M54" s="10">
        <v>2542</v>
      </c>
    </row>
    <row r="55" spans="1:13" ht="15" customHeight="1">
      <c r="A55" s="169" t="s">
        <v>24</v>
      </c>
      <c r="B55" s="38"/>
      <c r="C55" s="39"/>
      <c r="D55" s="12">
        <f>+D54/D41*100</f>
        <v>36.41961271362849</v>
      </c>
      <c r="E55" s="12">
        <f>+E54/E41*100</f>
        <v>39.06149982766261</v>
      </c>
      <c r="F55" s="12">
        <f>+F54/F41*100</f>
        <v>35.512488577520564</v>
      </c>
      <c r="G55" s="13">
        <f>+G54/G41*100</f>
        <v>33.60392675099113</v>
      </c>
      <c r="H55" s="40"/>
      <c r="I55" s="41"/>
      <c r="J55" s="15">
        <f>+J54/J41*100</f>
        <v>63.08248961578401</v>
      </c>
      <c r="K55" s="15">
        <f>+K54/K41*100</f>
        <v>64.50472398835345</v>
      </c>
      <c r="L55" s="15">
        <f>+L54/L41*100</f>
        <v>62.23829787234042</v>
      </c>
      <c r="M55" s="16">
        <f>+M54/M41*100</f>
        <v>56.81716584711668</v>
      </c>
    </row>
    <row r="56" spans="1:13" ht="15" customHeight="1">
      <c r="A56" s="169"/>
      <c r="B56" s="42"/>
      <c r="C56" s="43"/>
      <c r="D56" s="12"/>
      <c r="E56" s="12"/>
      <c r="F56" s="12"/>
      <c r="G56" s="13"/>
      <c r="H56" s="8"/>
      <c r="I56" s="9"/>
      <c r="J56" s="9"/>
      <c r="K56" s="9"/>
      <c r="L56" s="9"/>
      <c r="M56" s="10"/>
    </row>
    <row r="57" spans="1:13" ht="15" customHeight="1">
      <c r="A57" s="44" t="s">
        <v>80</v>
      </c>
      <c r="B57" s="18"/>
      <c r="C57" s="19"/>
      <c r="D57" s="19"/>
      <c r="E57" s="19"/>
      <c r="F57" s="19"/>
      <c r="G57" s="20"/>
      <c r="H57" s="8"/>
      <c r="I57" s="9"/>
      <c r="J57" s="9"/>
      <c r="K57" s="9"/>
      <c r="L57" s="9"/>
      <c r="M57" s="10"/>
    </row>
    <row r="58" spans="1:13" ht="21.75" customHeight="1">
      <c r="A58" s="48" t="s">
        <v>36</v>
      </c>
      <c r="B58" s="18"/>
      <c r="C58" s="19"/>
      <c r="D58" s="19"/>
      <c r="E58" s="19"/>
      <c r="F58" s="19"/>
      <c r="G58" s="20"/>
      <c r="H58" s="8"/>
      <c r="I58" s="9"/>
      <c r="J58" s="9"/>
      <c r="K58" s="9"/>
      <c r="L58" s="9"/>
      <c r="M58" s="10"/>
    </row>
    <row r="59" spans="1:13" ht="15" customHeight="1">
      <c r="A59" s="169" t="s">
        <v>21</v>
      </c>
      <c r="B59" s="5">
        <v>20485</v>
      </c>
      <c r="C59" s="6">
        <v>2446</v>
      </c>
      <c r="D59" s="6">
        <v>18039</v>
      </c>
      <c r="E59" s="6">
        <v>11460</v>
      </c>
      <c r="F59" s="6">
        <v>5657</v>
      </c>
      <c r="G59" s="7">
        <v>922</v>
      </c>
      <c r="H59" s="8">
        <v>28127</v>
      </c>
      <c r="I59" s="9">
        <v>5345</v>
      </c>
      <c r="J59" s="9">
        <v>22782</v>
      </c>
      <c r="K59" s="9">
        <v>17844</v>
      </c>
      <c r="L59" s="9">
        <v>4576</v>
      </c>
      <c r="M59" s="10">
        <v>362</v>
      </c>
    </row>
    <row r="60" spans="1:13" ht="15" customHeight="1">
      <c r="A60" s="169" t="s">
        <v>10</v>
      </c>
      <c r="B60" s="21">
        <f aca="true" t="shared" si="11" ref="B60:M60">+B59/B7*100</f>
        <v>39.53640978132901</v>
      </c>
      <c r="C60" s="12">
        <f t="shared" si="11"/>
        <v>12.246532819306063</v>
      </c>
      <c r="D60" s="12">
        <f t="shared" si="11"/>
        <v>56.655150753768844</v>
      </c>
      <c r="E60" s="12">
        <f t="shared" si="11"/>
        <v>47.98191257745771</v>
      </c>
      <c r="F60" s="12">
        <f t="shared" si="11"/>
        <v>81.70132871172733</v>
      </c>
      <c r="G60" s="13">
        <f t="shared" si="11"/>
        <v>89.34108527131784</v>
      </c>
      <c r="H60" s="15">
        <f t="shared" si="11"/>
        <v>34.26194362559992</v>
      </c>
      <c r="I60" s="15">
        <f t="shared" si="11"/>
        <v>15.710884453719762</v>
      </c>
      <c r="J60" s="15">
        <f t="shared" si="11"/>
        <v>47.390427058848</v>
      </c>
      <c r="K60" s="15">
        <f t="shared" si="11"/>
        <v>43.70315944158707</v>
      </c>
      <c r="L60" s="15">
        <f t="shared" si="11"/>
        <v>67.59231905465288</v>
      </c>
      <c r="M60" s="16">
        <f t="shared" si="11"/>
        <v>76.53276955602537</v>
      </c>
    </row>
    <row r="61" spans="1:13" ht="15" customHeight="1">
      <c r="A61" s="169" t="s">
        <v>25</v>
      </c>
      <c r="B61" s="5">
        <v>59835</v>
      </c>
      <c r="C61" s="6">
        <v>4276</v>
      </c>
      <c r="D61" s="6">
        <v>55559</v>
      </c>
      <c r="E61" s="6">
        <v>28576</v>
      </c>
      <c r="F61" s="6">
        <v>21625</v>
      </c>
      <c r="G61" s="7">
        <v>5358</v>
      </c>
      <c r="H61" s="8">
        <v>72057</v>
      </c>
      <c r="I61" s="9">
        <v>10451</v>
      </c>
      <c r="J61" s="9">
        <v>61606</v>
      </c>
      <c r="K61" s="9">
        <v>42176</v>
      </c>
      <c r="L61" s="9">
        <v>17175</v>
      </c>
      <c r="M61" s="10">
        <v>2255</v>
      </c>
    </row>
    <row r="62" spans="1:13" ht="15" customHeight="1">
      <c r="A62" s="169" t="s">
        <v>8</v>
      </c>
      <c r="B62" s="5">
        <f>B61/B61*100</f>
        <v>100</v>
      </c>
      <c r="C62" s="12">
        <f>C61/B61*100</f>
        <v>7.14631904403777</v>
      </c>
      <c r="D62" s="12">
        <f>D61/B61*100</f>
        <v>92.85368095596223</v>
      </c>
      <c r="E62" s="12">
        <f>E61/D61*100</f>
        <v>51.4336111161108</v>
      </c>
      <c r="F62" s="12">
        <f>F61/D61*100</f>
        <v>38.92258679961842</v>
      </c>
      <c r="G62" s="13">
        <f>G61/D61*100</f>
        <v>9.643802084270774</v>
      </c>
      <c r="H62" s="14">
        <f>H61/H61*100</f>
        <v>100</v>
      </c>
      <c r="I62" s="15">
        <f>I61/H61*100</f>
        <v>14.503795606256158</v>
      </c>
      <c r="J62" s="15">
        <f>J61/H61*100</f>
        <v>85.49620439374385</v>
      </c>
      <c r="K62" s="15">
        <f>K61/J61*100</f>
        <v>68.46086420153881</v>
      </c>
      <c r="L62" s="15">
        <f>L61/J61*100</f>
        <v>27.878778041099896</v>
      </c>
      <c r="M62" s="16">
        <f>M61/J61*100</f>
        <v>3.660357757361296</v>
      </c>
    </row>
    <row r="63" spans="1:13" ht="15" customHeight="1">
      <c r="A63" s="169" t="s">
        <v>26</v>
      </c>
      <c r="B63" s="21">
        <f aca="true" t="shared" si="12" ref="B63:M63">+B61/B7</f>
        <v>1.154826008916681</v>
      </c>
      <c r="C63" s="12">
        <f t="shared" si="12"/>
        <v>0.21408902017723927</v>
      </c>
      <c r="D63" s="12">
        <f t="shared" si="12"/>
        <v>1.7449434673366835</v>
      </c>
      <c r="E63" s="12">
        <f t="shared" si="12"/>
        <v>1.1964495059454028</v>
      </c>
      <c r="F63" s="12">
        <f t="shared" si="12"/>
        <v>3.1231946851530905</v>
      </c>
      <c r="G63" s="13">
        <f t="shared" si="12"/>
        <v>5.191860465116279</v>
      </c>
      <c r="H63" s="15">
        <f t="shared" si="12"/>
        <v>0.8777377153019709</v>
      </c>
      <c r="I63" s="15">
        <f t="shared" si="12"/>
        <v>0.3071926163252109</v>
      </c>
      <c r="J63" s="15">
        <f t="shared" si="12"/>
        <v>1.281509371164687</v>
      </c>
      <c r="K63" s="15">
        <f t="shared" si="12"/>
        <v>1.0329659564046045</v>
      </c>
      <c r="L63" s="15">
        <f t="shared" si="12"/>
        <v>2.5369276218611523</v>
      </c>
      <c r="M63" s="16">
        <f t="shared" si="12"/>
        <v>4.767441860465116</v>
      </c>
    </row>
    <row r="64" spans="1:13" ht="15" customHeight="1">
      <c r="A64" s="30" t="s">
        <v>27</v>
      </c>
      <c r="B64" s="18"/>
      <c r="C64" s="19"/>
      <c r="D64" s="19"/>
      <c r="E64" s="19"/>
      <c r="F64" s="19"/>
      <c r="G64" s="20"/>
      <c r="H64" s="8"/>
      <c r="I64" s="9"/>
      <c r="J64" s="9"/>
      <c r="K64" s="9"/>
      <c r="L64" s="9"/>
      <c r="M64" s="10"/>
    </row>
    <row r="65" spans="1:13" ht="15" customHeight="1">
      <c r="A65" s="169" t="s">
        <v>28</v>
      </c>
      <c r="B65" s="5">
        <v>15319</v>
      </c>
      <c r="C65" s="6">
        <v>4089</v>
      </c>
      <c r="D65" s="6">
        <v>11230</v>
      </c>
      <c r="E65" s="6">
        <v>8036</v>
      </c>
      <c r="F65" s="6">
        <v>2731</v>
      </c>
      <c r="G65" s="7">
        <v>463</v>
      </c>
      <c r="H65" s="8">
        <v>23446</v>
      </c>
      <c r="I65" s="9">
        <v>6589</v>
      </c>
      <c r="J65" s="9">
        <v>16857</v>
      </c>
      <c r="K65" s="9">
        <v>14102</v>
      </c>
      <c r="L65" s="9">
        <v>2571</v>
      </c>
      <c r="M65" s="10">
        <v>184</v>
      </c>
    </row>
    <row r="66" spans="1:13" ht="15" customHeight="1">
      <c r="A66" s="169" t="s">
        <v>10</v>
      </c>
      <c r="B66" s="21">
        <f aca="true" t="shared" si="13" ref="B66:M66">+B65/B7*100</f>
        <v>29.565939050045355</v>
      </c>
      <c r="C66" s="12">
        <f t="shared" si="13"/>
        <v>20.472638061382867</v>
      </c>
      <c r="D66" s="12">
        <f t="shared" si="13"/>
        <v>35.27010050251256</v>
      </c>
      <c r="E66" s="12">
        <f t="shared" si="13"/>
        <v>33.64595545134818</v>
      </c>
      <c r="F66" s="12">
        <f t="shared" si="13"/>
        <v>39.44251877527441</v>
      </c>
      <c r="G66" s="13">
        <f t="shared" si="13"/>
        <v>44.86434108527132</v>
      </c>
      <c r="H66" s="15">
        <f t="shared" si="13"/>
        <v>28.559943479426025</v>
      </c>
      <c r="I66" s="15">
        <f t="shared" si="13"/>
        <v>19.36744951647512</v>
      </c>
      <c r="J66" s="15">
        <f t="shared" si="13"/>
        <v>35.06542133838121</v>
      </c>
      <c r="K66" s="15">
        <f t="shared" si="13"/>
        <v>34.53832965956405</v>
      </c>
      <c r="L66" s="15">
        <f t="shared" si="13"/>
        <v>37.976366322008865</v>
      </c>
      <c r="M66" s="16">
        <f t="shared" si="13"/>
        <v>38.90063424947146</v>
      </c>
    </row>
    <row r="67" spans="1:13" ht="15" customHeight="1">
      <c r="A67" s="169" t="s">
        <v>29</v>
      </c>
      <c r="B67" s="5">
        <v>35581</v>
      </c>
      <c r="C67" s="6">
        <v>8332</v>
      </c>
      <c r="D67" s="6">
        <v>27249</v>
      </c>
      <c r="E67" s="6">
        <v>18472</v>
      </c>
      <c r="F67" s="6">
        <v>7297</v>
      </c>
      <c r="G67" s="7">
        <v>1480</v>
      </c>
      <c r="H67" s="8">
        <v>64798</v>
      </c>
      <c r="I67" s="9">
        <v>16684</v>
      </c>
      <c r="J67" s="9">
        <v>48114</v>
      </c>
      <c r="K67" s="9">
        <v>39558</v>
      </c>
      <c r="L67" s="9">
        <v>7880</v>
      </c>
      <c r="M67" s="10">
        <v>676</v>
      </c>
    </row>
    <row r="68" spans="1:13" ht="15" customHeight="1">
      <c r="A68" s="169" t="s">
        <v>12</v>
      </c>
      <c r="B68" s="5">
        <f>B67/B67*100</f>
        <v>100</v>
      </c>
      <c r="C68" s="12">
        <f>C67/B67*100</f>
        <v>23.416992214946177</v>
      </c>
      <c r="D68" s="12">
        <f>D67/B67*100</f>
        <v>76.58300778505382</v>
      </c>
      <c r="E68" s="12">
        <f>E67/D67*100</f>
        <v>67.78964365664794</v>
      </c>
      <c r="F68" s="12">
        <f>F67/D67*100</f>
        <v>26.77896436566479</v>
      </c>
      <c r="G68" s="13">
        <f>G67/D67*100</f>
        <v>5.431391977687254</v>
      </c>
      <c r="H68" s="14">
        <f>H67/H67*100</f>
        <v>100</v>
      </c>
      <c r="I68" s="15">
        <f>I67/H67*100</f>
        <v>25.7477082626007</v>
      </c>
      <c r="J68" s="15">
        <f>J67/H67*100</f>
        <v>74.2522917373993</v>
      </c>
      <c r="K68" s="15">
        <f>K67/J67*100</f>
        <v>82.21723406908592</v>
      </c>
      <c r="L68" s="15">
        <f>L67/J67*100</f>
        <v>16.377769464189218</v>
      </c>
      <c r="M68" s="16">
        <f>M67/J67*100</f>
        <v>1.4049964667248618</v>
      </c>
    </row>
    <row r="69" spans="1:13" ht="15" customHeight="1">
      <c r="A69" s="169" t="s">
        <v>37</v>
      </c>
      <c r="B69" s="21">
        <f aca="true" t="shared" si="14" ref="B69:M69">+B67/B7</f>
        <v>0.6867195491478972</v>
      </c>
      <c r="C69" s="12">
        <f t="shared" si="14"/>
        <v>0.4171631702798778</v>
      </c>
      <c r="D69" s="12">
        <f t="shared" si="14"/>
        <v>0.8558103015075377</v>
      </c>
      <c r="E69" s="12">
        <f t="shared" si="14"/>
        <v>0.773404789817451</v>
      </c>
      <c r="F69" s="12">
        <f t="shared" si="14"/>
        <v>1.0538705950317735</v>
      </c>
      <c r="G69" s="13">
        <f t="shared" si="14"/>
        <v>1.434108527131783</v>
      </c>
      <c r="H69" s="15">
        <f t="shared" si="14"/>
        <v>0.789314688040539</v>
      </c>
      <c r="I69" s="15">
        <f t="shared" si="14"/>
        <v>0.49040298639075863</v>
      </c>
      <c r="J69" s="15">
        <f t="shared" si="14"/>
        <v>1.000852869594159</v>
      </c>
      <c r="K69" s="15">
        <f t="shared" si="14"/>
        <v>0.9688464364437913</v>
      </c>
      <c r="L69" s="15">
        <f t="shared" si="14"/>
        <v>1.1639586410635154</v>
      </c>
      <c r="M69" s="16">
        <f t="shared" si="14"/>
        <v>1.4291754756871036</v>
      </c>
    </row>
    <row r="70" spans="1:13" ht="9.75" customHeight="1">
      <c r="A70" s="11"/>
      <c r="B70" s="21"/>
      <c r="C70" s="12"/>
      <c r="D70" s="12"/>
      <c r="E70" s="12"/>
      <c r="F70" s="12"/>
      <c r="G70" s="13"/>
      <c r="H70" s="15"/>
      <c r="I70" s="15"/>
      <c r="J70" s="15"/>
      <c r="K70" s="15"/>
      <c r="L70" s="15"/>
      <c r="M70" s="16"/>
    </row>
    <row r="71" spans="1:13" ht="15" customHeight="1">
      <c r="A71" s="30" t="s">
        <v>30</v>
      </c>
      <c r="B71" s="18"/>
      <c r="C71" s="19"/>
      <c r="D71" s="19"/>
      <c r="E71" s="19"/>
      <c r="F71" s="19"/>
      <c r="G71" s="20"/>
      <c r="H71" s="8"/>
      <c r="I71" s="9"/>
      <c r="J71" s="9"/>
      <c r="K71" s="9"/>
      <c r="L71" s="9"/>
      <c r="M71" s="10"/>
    </row>
    <row r="72" spans="1:13" ht="15" customHeight="1">
      <c r="A72" s="169" t="s">
        <v>28</v>
      </c>
      <c r="B72" s="5">
        <v>39483</v>
      </c>
      <c r="C72" s="6">
        <v>12495</v>
      </c>
      <c r="D72" s="6">
        <v>26988</v>
      </c>
      <c r="E72" s="6">
        <v>19769</v>
      </c>
      <c r="F72" s="6">
        <v>6266</v>
      </c>
      <c r="G72" s="7">
        <v>953</v>
      </c>
      <c r="H72" s="8">
        <v>44398</v>
      </c>
      <c r="I72" s="9">
        <v>13448</v>
      </c>
      <c r="J72" s="9">
        <v>30950</v>
      </c>
      <c r="K72" s="9">
        <v>25653</v>
      </c>
      <c r="L72" s="9">
        <v>4950</v>
      </c>
      <c r="M72" s="10">
        <v>347</v>
      </c>
    </row>
    <row r="73" spans="1:13" ht="15" customHeight="1">
      <c r="A73" s="169" t="s">
        <v>31</v>
      </c>
      <c r="B73" s="21">
        <f aca="true" t="shared" si="15" ref="B73:M73">+B72/B7*100</f>
        <v>76.20288344623935</v>
      </c>
      <c r="C73" s="12">
        <f t="shared" si="15"/>
        <v>62.55945526460722</v>
      </c>
      <c r="D73" s="12">
        <f t="shared" si="15"/>
        <v>84.76130653266331</v>
      </c>
      <c r="E73" s="12">
        <f t="shared" si="15"/>
        <v>82.7708926477977</v>
      </c>
      <c r="F73" s="12">
        <f t="shared" si="15"/>
        <v>90.49682264586943</v>
      </c>
      <c r="G73" s="13">
        <f t="shared" si="15"/>
        <v>92.34496124031007</v>
      </c>
      <c r="H73" s="15">
        <f t="shared" si="15"/>
        <v>54.08190610763272</v>
      </c>
      <c r="I73" s="15">
        <f t="shared" si="15"/>
        <v>39.52852649833926</v>
      </c>
      <c r="J73" s="15">
        <f t="shared" si="15"/>
        <v>64.38125351028644</v>
      </c>
      <c r="K73" s="15">
        <f t="shared" si="15"/>
        <v>62.828802351212346</v>
      </c>
      <c r="L73" s="15">
        <f t="shared" si="15"/>
        <v>73.11669128508123</v>
      </c>
      <c r="M73" s="16">
        <f t="shared" si="15"/>
        <v>73.36152219873149</v>
      </c>
    </row>
    <row r="74" spans="1:13" ht="15" customHeight="1">
      <c r="A74" s="169" t="s">
        <v>42</v>
      </c>
      <c r="B74" s="5">
        <v>259363</v>
      </c>
      <c r="C74" s="6">
        <v>65028</v>
      </c>
      <c r="D74" s="6">
        <v>194335</v>
      </c>
      <c r="E74" s="6">
        <v>126508</v>
      </c>
      <c r="F74" s="6">
        <v>55606</v>
      </c>
      <c r="G74" s="7">
        <v>12221</v>
      </c>
      <c r="H74" s="8">
        <v>280905</v>
      </c>
      <c r="I74" s="9">
        <v>75090</v>
      </c>
      <c r="J74" s="9">
        <v>205815</v>
      </c>
      <c r="K74" s="9">
        <v>162180</v>
      </c>
      <c r="L74" s="9">
        <v>39951</v>
      </c>
      <c r="M74" s="10">
        <v>3684</v>
      </c>
    </row>
    <row r="75" spans="1:13" ht="15" customHeight="1">
      <c r="A75" s="169" t="s">
        <v>8</v>
      </c>
      <c r="B75" s="5">
        <f>B74/B74*100</f>
        <v>100</v>
      </c>
      <c r="C75" s="12">
        <f>C74/B74*100</f>
        <v>25.072196111241773</v>
      </c>
      <c r="D75" s="12">
        <f>D74/B74*100</f>
        <v>74.92780388875822</v>
      </c>
      <c r="E75" s="12">
        <f>E74/D74*100</f>
        <v>65.09789795970875</v>
      </c>
      <c r="F75" s="12">
        <f>F74/D74*100</f>
        <v>28.613476728329946</v>
      </c>
      <c r="G75" s="13">
        <f>G74/D74*100</f>
        <v>6.2886253119613045</v>
      </c>
      <c r="H75" s="14">
        <f>H74/H74*100</f>
        <v>100</v>
      </c>
      <c r="I75" s="15">
        <f>I74/H74*100</f>
        <v>26.731457254231856</v>
      </c>
      <c r="J75" s="15">
        <f>J74/H74*100</f>
        <v>73.26854274576814</v>
      </c>
      <c r="K75" s="15">
        <f>K74/J74*100</f>
        <v>78.7989213614168</v>
      </c>
      <c r="L75" s="15">
        <f>L74/J74*100</f>
        <v>19.411121638364552</v>
      </c>
      <c r="M75" s="16">
        <f>M74/J74*100</f>
        <v>1.789957000218643</v>
      </c>
    </row>
    <row r="76" spans="1:13" ht="15" customHeight="1">
      <c r="A76" s="169" t="s">
        <v>38</v>
      </c>
      <c r="B76" s="21">
        <f aca="true" t="shared" si="16" ref="B76:M76">+B74/B7</f>
        <v>5.005751452338216</v>
      </c>
      <c r="C76" s="12">
        <f t="shared" si="16"/>
        <v>3.255795323686977</v>
      </c>
      <c r="D76" s="12">
        <f t="shared" si="16"/>
        <v>6.103486180904523</v>
      </c>
      <c r="E76" s="12">
        <f t="shared" si="16"/>
        <v>5.296767710601239</v>
      </c>
      <c r="F76" s="12">
        <f t="shared" si="16"/>
        <v>8.030906990179087</v>
      </c>
      <c r="G76" s="13">
        <f t="shared" si="16"/>
        <v>11.842054263565892</v>
      </c>
      <c r="H76" s="15">
        <f t="shared" si="16"/>
        <v>3.421748239822642</v>
      </c>
      <c r="I76" s="15">
        <f t="shared" si="16"/>
        <v>2.2071661620763647</v>
      </c>
      <c r="J76" s="15">
        <f t="shared" si="16"/>
        <v>4.281301354190502</v>
      </c>
      <c r="K76" s="15">
        <f t="shared" si="16"/>
        <v>3.9720793534166052</v>
      </c>
      <c r="L76" s="15">
        <f t="shared" si="16"/>
        <v>5.901181683899557</v>
      </c>
      <c r="M76" s="16">
        <f t="shared" si="16"/>
        <v>7.788583509513742</v>
      </c>
    </row>
    <row r="77" spans="1:13" ht="21.75" customHeight="1">
      <c r="A77" s="30" t="s">
        <v>78</v>
      </c>
      <c r="B77" s="5"/>
      <c r="C77" s="6"/>
      <c r="D77" s="6"/>
      <c r="E77" s="6"/>
      <c r="F77" s="6"/>
      <c r="G77" s="7"/>
      <c r="H77" s="8"/>
      <c r="I77" s="9"/>
      <c r="J77" s="9"/>
      <c r="K77" s="9"/>
      <c r="L77" s="9"/>
      <c r="M77" s="10"/>
    </row>
    <row r="78" spans="1:13" ht="15" customHeight="1">
      <c r="A78" s="169" t="s">
        <v>28</v>
      </c>
      <c r="B78" s="5">
        <v>14282</v>
      </c>
      <c r="C78" s="6">
        <v>3686</v>
      </c>
      <c r="D78" s="6">
        <v>10596</v>
      </c>
      <c r="E78" s="6">
        <v>7174</v>
      </c>
      <c r="F78" s="6">
        <v>2888</v>
      </c>
      <c r="G78" s="7">
        <v>534</v>
      </c>
      <c r="H78" s="8">
        <v>17595</v>
      </c>
      <c r="I78" s="9">
        <v>4352</v>
      </c>
      <c r="J78" s="9">
        <v>13243</v>
      </c>
      <c r="K78" s="9">
        <v>10511</v>
      </c>
      <c r="L78" s="9">
        <v>2528</v>
      </c>
      <c r="M78" s="10">
        <v>204</v>
      </c>
    </row>
    <row r="79" spans="1:13" ht="15" customHeight="1">
      <c r="A79" s="169" t="s">
        <v>31</v>
      </c>
      <c r="B79" s="21">
        <f aca="true" t="shared" si="17" ref="B79:M79">+B78/B7*100</f>
        <v>27.564510837048616</v>
      </c>
      <c r="C79" s="12">
        <f t="shared" si="17"/>
        <v>18.45491413408101</v>
      </c>
      <c r="D79" s="12">
        <f t="shared" si="17"/>
        <v>33.278894472361806</v>
      </c>
      <c r="E79" s="12">
        <f t="shared" si="17"/>
        <v>30.036844749623175</v>
      </c>
      <c r="F79" s="12">
        <f t="shared" si="17"/>
        <v>41.70999422299249</v>
      </c>
      <c r="G79" s="13">
        <f t="shared" si="17"/>
        <v>51.74418604651163</v>
      </c>
      <c r="H79" s="15">
        <f t="shared" si="17"/>
        <v>21.432747825663263</v>
      </c>
      <c r="I79" s="15">
        <f t="shared" si="17"/>
        <v>12.792098997677906</v>
      </c>
      <c r="J79" s="15">
        <f t="shared" si="17"/>
        <v>27.547687891331936</v>
      </c>
      <c r="K79" s="15">
        <f t="shared" si="17"/>
        <v>25.74332598579476</v>
      </c>
      <c r="L79" s="15">
        <f t="shared" si="17"/>
        <v>37.34121122599704</v>
      </c>
      <c r="M79" s="16">
        <f t="shared" si="17"/>
        <v>43.12896405919662</v>
      </c>
    </row>
    <row r="80" spans="1:13" ht="15" customHeight="1">
      <c r="A80" s="169" t="s">
        <v>32</v>
      </c>
      <c r="B80" s="5">
        <v>55676</v>
      </c>
      <c r="C80" s="6">
        <v>12551</v>
      </c>
      <c r="D80" s="6">
        <v>43125</v>
      </c>
      <c r="E80" s="6">
        <v>27073</v>
      </c>
      <c r="F80" s="6">
        <v>12749</v>
      </c>
      <c r="G80" s="7">
        <v>3303</v>
      </c>
      <c r="H80" s="8">
        <v>82977</v>
      </c>
      <c r="I80" s="9">
        <v>20000</v>
      </c>
      <c r="J80" s="9">
        <v>62977</v>
      </c>
      <c r="K80" s="9">
        <v>48238</v>
      </c>
      <c r="L80" s="9">
        <v>13393</v>
      </c>
      <c r="M80" s="10">
        <v>1346</v>
      </c>
    </row>
    <row r="81" spans="1:13" ht="15" customHeight="1">
      <c r="A81" s="169" t="s">
        <v>8</v>
      </c>
      <c r="B81" s="5">
        <f>B80/B80*100</f>
        <v>100</v>
      </c>
      <c r="C81" s="12">
        <f>C80/B80*100</f>
        <v>22.542926934406207</v>
      </c>
      <c r="D81" s="12">
        <f>D80/B80*100</f>
        <v>77.45707306559379</v>
      </c>
      <c r="E81" s="12">
        <f>E80/D80*100</f>
        <v>62.77797101449275</v>
      </c>
      <c r="F81" s="12">
        <f>F80/D80*100</f>
        <v>29.562898550724636</v>
      </c>
      <c r="G81" s="13">
        <f>G80/D80*100</f>
        <v>7.659130434782608</v>
      </c>
      <c r="H81" s="14">
        <f>H80/H80*100</f>
        <v>100</v>
      </c>
      <c r="I81" s="15">
        <f>I80/H80*100</f>
        <v>24.103064704677198</v>
      </c>
      <c r="J81" s="15">
        <f>J80/H80*100</f>
        <v>75.8969352953228</v>
      </c>
      <c r="K81" s="15">
        <f>K80/J80*100</f>
        <v>76.59621766676723</v>
      </c>
      <c r="L81" s="15">
        <f>L80/J80*100</f>
        <v>21.26649411689982</v>
      </c>
      <c r="M81" s="16">
        <f>M80/J80*100</f>
        <v>2.137288216332947</v>
      </c>
    </row>
    <row r="82" spans="1:13" ht="15" customHeight="1">
      <c r="A82" s="171" t="s">
        <v>40</v>
      </c>
      <c r="B82" s="32">
        <f aca="true" t="shared" si="18" ref="B82:M82">+B80/B7</f>
        <v>1.074556578464864</v>
      </c>
      <c r="C82" s="33">
        <f t="shared" si="18"/>
        <v>0.6283983377559705</v>
      </c>
      <c r="D82" s="33">
        <f t="shared" si="18"/>
        <v>1.354428391959799</v>
      </c>
      <c r="E82" s="33">
        <f t="shared" si="18"/>
        <v>1.13352034835036</v>
      </c>
      <c r="F82" s="33">
        <f t="shared" si="18"/>
        <v>1.8412767186597343</v>
      </c>
      <c r="G82" s="34">
        <f t="shared" si="18"/>
        <v>3.2005813953488373</v>
      </c>
      <c r="H82" s="35">
        <f t="shared" si="18"/>
        <v>1.0107559626769314</v>
      </c>
      <c r="I82" s="35">
        <f t="shared" si="18"/>
        <v>0.5878721965844625</v>
      </c>
      <c r="J82" s="35">
        <f t="shared" si="18"/>
        <v>1.3100284983254633</v>
      </c>
      <c r="K82" s="35">
        <f t="shared" si="18"/>
        <v>1.1814352192015676</v>
      </c>
      <c r="L82" s="35">
        <f t="shared" si="18"/>
        <v>1.9782865583456426</v>
      </c>
      <c r="M82" s="36">
        <f t="shared" si="18"/>
        <v>2.8456659619450315</v>
      </c>
    </row>
    <row r="83" spans="1:13" ht="15" customHeight="1">
      <c r="A83" s="207" t="s">
        <v>61</v>
      </c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</row>
  </sheetData>
  <sheetProtection/>
  <mergeCells count="12"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J5:M5"/>
    <mergeCell ref="A45:M45"/>
    <mergeCell ref="A83:M83"/>
  </mergeCells>
  <printOptions/>
  <pageMargins left="1" right="0.75" top="1" bottom="1" header="0.5" footer="0.5"/>
  <pageSetup firstPageNumber="37" useFirstPageNumber="1" horizontalDpi="600" verticalDpi="600" orientation="portrait" r:id="rId1"/>
  <headerFooter alignWithMargins="0">
    <oddFooter xml:space="preserve">&amp;L&amp;"Arial Narrow,Regular"&amp;9Zila Series : Pabna&amp;C&amp;"Arial Narrow,Regular"&amp;P&amp;R&amp;"Arial Narrow,Regular"&amp;9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2011-06-17T05:49:30Z</cp:lastPrinted>
  <dcterms:created xsi:type="dcterms:W3CDTF">2009-03-04T05:13:22Z</dcterms:created>
  <dcterms:modified xsi:type="dcterms:W3CDTF">2011-06-17T05:49:31Z</dcterms:modified>
  <cp:category/>
  <cp:version/>
  <cp:contentType/>
  <cp:contentStatus/>
</cp:coreProperties>
</file>