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firstSheet="1" activeTab="7"/>
  </bookViews>
  <sheets>
    <sheet name="Pirojpur" sheetId="1" r:id="rId1"/>
    <sheet name="Bhandaria" sheetId="2" r:id="rId2"/>
    <sheet name="Kawkhali" sheetId="3" r:id="rId3"/>
    <sheet name="Mathbaria" sheetId="4" r:id="rId4"/>
    <sheet name="Nazirpur" sheetId="5" r:id="rId5"/>
    <sheet name="Pirojpur Sadar" sheetId="6" r:id="rId6"/>
    <sheet name="Nesarabad" sheetId="7" r:id="rId7"/>
    <sheet name="Zia Nagar" sheetId="8" r:id="rId8"/>
  </sheets>
  <definedNames>
    <definedName name="_xlnm.Print_Titles" localSheetId="1">'Bhandaria'!$1:$6</definedName>
    <definedName name="_xlnm.Print_Titles" localSheetId="2">'Kawkhali'!$1:$6</definedName>
    <definedName name="_xlnm.Print_Titles" localSheetId="3">'Mathbaria'!$1:$6</definedName>
    <definedName name="_xlnm.Print_Titles" localSheetId="4">'Nazirpur'!$1:$6</definedName>
    <definedName name="_xlnm.Print_Titles" localSheetId="6">'Nesarabad'!$1:$6</definedName>
    <definedName name="_xlnm.Print_Titles" localSheetId="0">'Pirojpur'!$1:$6</definedName>
    <definedName name="_xlnm.Print_Titles" localSheetId="5">'Pirojpur Sadar'!$1:$6</definedName>
    <definedName name="_xlnm.Print_Titles" localSheetId="7">'Zia Nagar'!$1:$6</definedName>
  </definedNames>
  <calcPr fullCalcOnLoad="1"/>
</workbook>
</file>

<file path=xl/sharedStrings.xml><?xml version="1.0" encoding="utf-8"?>
<sst xmlns="http://schemas.openxmlformats.org/spreadsheetml/2006/main" count="674" uniqueCount="76">
  <si>
    <t>(Area in acres)</t>
  </si>
  <si>
    <t>Items</t>
  </si>
  <si>
    <t>All Holdings</t>
  </si>
  <si>
    <t>Farm Holdings</t>
  </si>
  <si>
    <t>Total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</si>
  <si>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</si>
  <si>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</si>
  <si>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</si>
  <si>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</si>
  <si>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</si>
  <si>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</si>
  <si>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</si>
  <si>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</si>
  <si>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</si>
  <si>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</si>
  <si>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</si>
  <si>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</si>
  <si>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</si>
  <si>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</si>
  <si>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</si>
  <si>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</si>
  <si>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</si>
  <si>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</si>
  <si>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</si>
  <si>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 xml:space="preserve">Irrigated Area </t>
  </si>
  <si>
    <t>Percent of Cultivated Area</t>
  </si>
  <si>
    <t xml:space="preserve">Number of Cattle </t>
  </si>
  <si>
    <t>No. of Cattle per Holding</t>
  </si>
  <si>
    <t>Holding Reporting</t>
  </si>
  <si>
    <t>Number of Goat</t>
  </si>
  <si>
    <t>Percent of  All Holdings</t>
  </si>
  <si>
    <t>Number of Ducks</t>
  </si>
  <si>
    <t>Non-farm Holdings</t>
  </si>
  <si>
    <t>(a) Cattle</t>
  </si>
  <si>
    <t>No. of  Goat per Holding</t>
  </si>
  <si>
    <t>No. of Fowls per Holding</t>
  </si>
  <si>
    <t>No. of  Ducks per Holding</t>
  </si>
  <si>
    <t>No. of Ducks per Holding</t>
  </si>
  <si>
    <t>No.  of Goat per Holding</t>
  </si>
  <si>
    <t>Number of Fowls</t>
  </si>
  <si>
    <t xml:space="preserve">      (Area in acres)</t>
  </si>
  <si>
    <t xml:space="preserve">   (Area in acres)</t>
  </si>
  <si>
    <t>Holding reporting</t>
  </si>
  <si>
    <t>*Proportion of Small, Medium and Large holdings are based on total farm holdings.</t>
  </si>
  <si>
    <t>Upazila : 14 - Bhandaria</t>
  </si>
  <si>
    <t xml:space="preserve">   Upazila : 47- Kawkhali </t>
  </si>
  <si>
    <t xml:space="preserve">             Upazila  : 58 - Mathbaria</t>
  </si>
  <si>
    <t>Upazila  : 76 - Nazirpur</t>
  </si>
  <si>
    <t>Upazila  : 80 - Pirojpur Sadar</t>
  </si>
  <si>
    <t>Upazila  : 87 -  Nesarabad</t>
  </si>
  <si>
    <t>3.9.</t>
  </si>
  <si>
    <t>Zila : 79 - Pirojpur (Rural)</t>
  </si>
  <si>
    <t xml:space="preserve">Zila : 79 - Pirojpur </t>
  </si>
  <si>
    <t xml:space="preserve">  *Proportion of Small, Medium and Large holdings are based on total farm holdings.</t>
  </si>
  <si>
    <t>2. Tenureship</t>
  </si>
  <si>
    <t xml:space="preserve">5. Operated Area </t>
  </si>
  <si>
    <t xml:space="preserve">6. Homestead Area </t>
  </si>
  <si>
    <t xml:space="preserve">7. Net Cultivated Area </t>
  </si>
  <si>
    <t>11. Livestock and Poultry</t>
  </si>
  <si>
    <t>(b) Goat</t>
  </si>
  <si>
    <t xml:space="preserve">(c) Fowls </t>
  </si>
  <si>
    <t>(d) Ducks</t>
  </si>
  <si>
    <t xml:space="preserve">4.8 : COMPARISON OF 2008  WITH 1996 AGRICULTURE CENSUS </t>
  </si>
  <si>
    <t xml:space="preserve">4.1 : COMPARISON OF 2008  WITH 1996 AGRICULTURE CENSUS </t>
  </si>
  <si>
    <t xml:space="preserve">4.2 : COMPARISON OF 2008  WITH 1996 AGRICULTURE CENSUS </t>
  </si>
  <si>
    <t xml:space="preserve">4.3 : COMPARISON OF 2008  WITH 1996 AGRICULTURE CENSUS  </t>
  </si>
  <si>
    <t>4.4 : COMPARISON OF 2008  WITH 1996 AGRICULTURE CENSUS</t>
  </si>
  <si>
    <t>4.5 : COMPARISON OF 2008  WITH 1996 AGRICULTURE CENSUS</t>
  </si>
  <si>
    <t>4.6 : COMPARISON OF 2008  WITH 1996 AGRICULTURE CENSUS</t>
  </si>
  <si>
    <t>4.7 : COMPARISON OF 2008  WITH 1996 AGRICULTURE CENSUS</t>
  </si>
  <si>
    <t>9. Intensity of Cropping(%)</t>
  </si>
  <si>
    <t xml:space="preserve">  *Proportion of Small, Medium and Large holdings are based on total farm holdings. </t>
  </si>
  <si>
    <t>Upazila  :   90 -  Zia Nagar**</t>
  </si>
  <si>
    <t>**Upazila was created after the census 1996</t>
  </si>
  <si>
    <t xml:space="preserve"> *Proportion of Small, Medium and Large holdings are based on total farm holdings.</t>
  </si>
  <si>
    <t xml:space="preserve">   *Proportion of Small, Medium and Large holdings are based on total farm holdings.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</si>
</sst>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  <numFmt numFmtId="172" formatCode="0.0000000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1" fillId="0" borderId="10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 shrinkToFit="1"/>
    </xf>
    <xf numFmtId="0" fontId="23" fillId="0" borderId="0" xfId="0" applyFont="1" applyFill="1" applyBorder="1" applyAlignment="1">
      <alignment vertical="top" shrinkToFit="1"/>
    </xf>
    <xf numFmtId="0" fontId="23" fillId="0" borderId="12" xfId="0" applyFont="1" applyFill="1" applyBorder="1" applyAlignment="1">
      <alignment vertical="top" shrinkToFit="1"/>
    </xf>
    <xf numFmtId="0" fontId="22" fillId="0" borderId="13" xfId="0" applyFont="1" applyFill="1" applyBorder="1" applyAlignment="1">
      <alignment vertical="top" shrinkToFit="1"/>
    </xf>
    <xf numFmtId="0" fontId="22" fillId="0" borderId="14" xfId="0" applyFont="1" applyFill="1" applyBorder="1" applyAlignment="1">
      <alignment vertical="top" shrinkToFit="1"/>
    </xf>
    <xf numFmtId="0" fontId="22" fillId="0" borderId="15" xfId="0" applyFont="1" applyFill="1" applyBorder="1" applyAlignment="1">
      <alignment vertical="top" shrinkToFit="1"/>
    </xf>
    <xf numFmtId="0" fontId="23" fillId="0" borderId="16" xfId="0" applyFont="1" applyFill="1" applyBorder="1" applyAlignment="1">
      <alignment vertical="top"/>
    </xf>
    <xf numFmtId="2" fontId="23" fillId="0" borderId="0" xfId="0" applyNumberFormat="1" applyFont="1" applyFill="1" applyBorder="1" applyAlignment="1">
      <alignment vertical="top" shrinkToFit="1"/>
    </xf>
    <xf numFmtId="2" fontId="23" fillId="0" borderId="12" xfId="0" applyNumberFormat="1" applyFont="1" applyFill="1" applyBorder="1" applyAlignment="1">
      <alignment vertical="top" shrinkToFit="1"/>
    </xf>
    <xf numFmtId="0" fontId="22" fillId="0" borderId="11" xfId="0" applyFont="1" applyFill="1" applyBorder="1" applyAlignment="1">
      <alignment vertical="top" shrinkToFit="1"/>
    </xf>
    <xf numFmtId="0" fontId="22" fillId="0" borderId="0" xfId="0" applyFont="1" applyFill="1" applyBorder="1" applyAlignment="1">
      <alignment vertical="top" shrinkToFit="1"/>
    </xf>
    <xf numFmtId="0" fontId="22" fillId="0" borderId="12" xfId="0" applyFont="1" applyFill="1" applyBorder="1" applyAlignment="1">
      <alignment vertical="top" shrinkToFit="1"/>
    </xf>
    <xf numFmtId="0" fontId="24" fillId="0" borderId="16" xfId="0" applyFont="1" applyFill="1" applyBorder="1" applyAlignment="1">
      <alignment vertical="top"/>
    </xf>
    <xf numFmtId="2" fontId="22" fillId="0" borderId="0" xfId="0" applyNumberFormat="1" applyFont="1" applyFill="1" applyBorder="1" applyAlignment="1">
      <alignment vertical="top" shrinkToFit="1"/>
    </xf>
    <xf numFmtId="2" fontId="23" fillId="0" borderId="11" xfId="0" applyNumberFormat="1" applyFont="1" applyFill="1" applyBorder="1" applyAlignment="1">
      <alignment vertical="top" shrinkToFit="1"/>
    </xf>
    <xf numFmtId="2" fontId="22" fillId="0" borderId="11" xfId="0" applyNumberFormat="1" applyFont="1" applyFill="1" applyBorder="1" applyAlignment="1">
      <alignment vertical="top" shrinkToFit="1"/>
    </xf>
    <xf numFmtId="2" fontId="22" fillId="0" borderId="12" xfId="0" applyNumberFormat="1" applyFont="1" applyFill="1" applyBorder="1" applyAlignment="1">
      <alignment vertical="top" shrinkToFit="1"/>
    </xf>
    <xf numFmtId="0" fontId="22" fillId="0" borderId="16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 shrinkToFit="1"/>
    </xf>
    <xf numFmtId="0" fontId="24" fillId="0" borderId="0" xfId="0" applyFont="1" applyFill="1" applyBorder="1" applyAlignment="1">
      <alignment vertical="top" shrinkToFit="1"/>
    </xf>
    <xf numFmtId="0" fontId="23" fillId="0" borderId="17" xfId="0" applyFont="1" applyFill="1" applyBorder="1" applyAlignment="1">
      <alignment vertical="top"/>
    </xf>
    <xf numFmtId="2" fontId="23" fillId="0" borderId="18" xfId="0" applyNumberFormat="1" applyFont="1" applyFill="1" applyBorder="1" applyAlignment="1">
      <alignment vertical="top" shrinkToFit="1"/>
    </xf>
    <xf numFmtId="2" fontId="23" fillId="0" borderId="10" xfId="0" applyNumberFormat="1" applyFont="1" applyFill="1" applyBorder="1" applyAlignment="1">
      <alignment vertical="top" shrinkToFit="1"/>
    </xf>
    <xf numFmtId="2" fontId="23" fillId="0" borderId="19" xfId="0" applyNumberFormat="1" applyFont="1" applyFill="1" applyBorder="1" applyAlignment="1">
      <alignment vertical="top" shrinkToFit="1"/>
    </xf>
    <xf numFmtId="0" fontId="23" fillId="0" borderId="14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20" borderId="11" xfId="0" applyFont="1" applyFill="1" applyBorder="1" applyAlignment="1">
      <alignment vertical="top" shrinkToFit="1"/>
    </xf>
    <xf numFmtId="0" fontId="22" fillId="20" borderId="0" xfId="0" applyFont="1" applyFill="1" applyBorder="1" applyAlignment="1">
      <alignment vertical="top" shrinkToFit="1"/>
    </xf>
    <xf numFmtId="0" fontId="23" fillId="20" borderId="11" xfId="0" applyFont="1" applyFill="1" applyBorder="1" applyAlignment="1">
      <alignment vertical="top" shrinkToFit="1"/>
    </xf>
    <xf numFmtId="0" fontId="23" fillId="20" borderId="0" xfId="0" applyFont="1" applyFill="1" applyBorder="1" applyAlignment="1">
      <alignment vertical="top" shrinkToFit="1"/>
    </xf>
    <xf numFmtId="0" fontId="21" fillId="0" borderId="16" xfId="0" applyFont="1" applyFill="1" applyBorder="1" applyAlignment="1">
      <alignment vertical="top"/>
    </xf>
    <xf numFmtId="0" fontId="22" fillId="0" borderId="20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 wrapText="1"/>
    </xf>
    <xf numFmtId="2" fontId="22" fillId="0" borderId="0" xfId="0" applyNumberFormat="1" applyFont="1" applyFill="1" applyAlignment="1">
      <alignment vertical="top"/>
    </xf>
    <xf numFmtId="1" fontId="23" fillId="0" borderId="0" xfId="0" applyNumberFormat="1" applyFont="1" applyFill="1" applyBorder="1" applyAlignment="1">
      <alignment vertical="top" shrinkToFit="1"/>
    </xf>
    <xf numFmtId="0" fontId="23" fillId="0" borderId="1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/>
    </xf>
    <xf numFmtId="0" fontId="23" fillId="0" borderId="16" xfId="0" applyFont="1" applyFill="1" applyBorder="1" applyAlignment="1">
      <alignment vertical="top" shrinkToFit="1"/>
    </xf>
    <xf numFmtId="2" fontId="23" fillId="0" borderId="0" xfId="0" applyNumberFormat="1" applyFont="1" applyFill="1" applyBorder="1" applyAlignment="1">
      <alignment vertical="top" wrapText="1"/>
    </xf>
    <xf numFmtId="2" fontId="23" fillId="0" borderId="12" xfId="0" applyNumberFormat="1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shrinkToFit="1"/>
    </xf>
    <xf numFmtId="0" fontId="22" fillId="0" borderId="11" xfId="0" applyFont="1" applyFill="1" applyBorder="1" applyAlignment="1">
      <alignment vertical="top"/>
    </xf>
    <xf numFmtId="2" fontId="23" fillId="0" borderId="11" xfId="0" applyNumberFormat="1" applyFont="1" applyFill="1" applyBorder="1" applyAlignment="1">
      <alignment vertical="top" wrapText="1"/>
    </xf>
    <xf numFmtId="2" fontId="22" fillId="0" borderId="11" xfId="0" applyNumberFormat="1" applyFont="1" applyFill="1" applyBorder="1" applyAlignment="1">
      <alignment vertical="top"/>
    </xf>
    <xf numFmtId="2" fontId="22" fillId="0" borderId="0" xfId="0" applyNumberFormat="1" applyFont="1" applyFill="1" applyBorder="1" applyAlignment="1">
      <alignment vertical="top"/>
    </xf>
    <xf numFmtId="2" fontId="22" fillId="0" borderId="12" xfId="0" applyNumberFormat="1" applyFont="1" applyFill="1" applyBorder="1" applyAlignment="1">
      <alignment vertical="top"/>
    </xf>
    <xf numFmtId="0" fontId="22" fillId="0" borderId="16" xfId="0" applyFont="1" applyFill="1" applyBorder="1" applyAlignment="1">
      <alignment vertical="top" shrinkToFit="1"/>
    </xf>
    <xf numFmtId="0" fontId="23" fillId="0" borderId="17" xfId="0" applyFont="1" applyFill="1" applyBorder="1" applyAlignment="1">
      <alignment vertical="top" shrinkToFit="1"/>
    </xf>
    <xf numFmtId="2" fontId="23" fillId="0" borderId="18" xfId="0" applyNumberFormat="1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vertical="top" wrapText="1"/>
    </xf>
    <xf numFmtId="2" fontId="23" fillId="0" borderId="19" xfId="0" applyNumberFormat="1" applyFont="1" applyFill="1" applyBorder="1" applyAlignment="1">
      <alignment vertical="top" wrapText="1"/>
    </xf>
    <xf numFmtId="0" fontId="22" fillId="20" borderId="11" xfId="0" applyFont="1" applyFill="1" applyBorder="1" applyAlignment="1">
      <alignment vertical="top" wrapText="1"/>
    </xf>
    <xf numFmtId="0" fontId="22" fillId="2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3" fillId="20" borderId="11" xfId="0" applyFont="1" applyFill="1" applyBorder="1" applyAlignment="1">
      <alignment vertical="top" wrapText="1"/>
    </xf>
    <xf numFmtId="0" fontId="23" fillId="20" borderId="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shrinkToFit="1"/>
    </xf>
    <xf numFmtId="0" fontId="23" fillId="0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1" fontId="23" fillId="0" borderId="12" xfId="0" applyNumberFormat="1" applyFont="1" applyFill="1" applyBorder="1" applyAlignment="1">
      <alignment vertical="top" shrinkToFi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2" fillId="0" borderId="0" xfId="0" applyNumberFormat="1" applyFont="1" applyAlignment="1">
      <alignment vertical="top"/>
    </xf>
    <xf numFmtId="2" fontId="23" fillId="0" borderId="0" xfId="0" applyNumberFormat="1" applyFont="1" applyFill="1" applyBorder="1" applyAlignment="1">
      <alignment horizontal="center" vertical="top" shrinkToFit="1"/>
    </xf>
    <xf numFmtId="0" fontId="23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1" fontId="22" fillId="0" borderId="0" xfId="0" applyNumberFormat="1" applyFont="1" applyFill="1" applyBorder="1" applyAlignment="1">
      <alignment vertical="top" shrinkToFit="1"/>
    </xf>
    <xf numFmtId="1" fontId="22" fillId="0" borderId="12" xfId="0" applyNumberFormat="1" applyFont="1" applyFill="1" applyBorder="1" applyAlignment="1">
      <alignment vertical="top" shrinkToFit="1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24" fillId="0" borderId="21" xfId="0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vertical="top" wrapText="1"/>
    </xf>
    <xf numFmtId="1" fontId="23" fillId="0" borderId="12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0" fontId="23" fillId="0" borderId="14" xfId="0" applyFont="1" applyFill="1" applyBorder="1" applyAlignment="1">
      <alignment horizontal="left" vertical="top"/>
    </xf>
    <xf numFmtId="2" fontId="23" fillId="0" borderId="14" xfId="0" applyNumberFormat="1" applyFont="1" applyFill="1" applyBorder="1" applyAlignment="1">
      <alignment vertical="top" shrinkToFit="1"/>
    </xf>
    <xf numFmtId="0" fontId="23" fillId="0" borderId="0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center" vertical="top" wrapText="1"/>
    </xf>
    <xf numFmtId="2" fontId="22" fillId="0" borderId="2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0" fontId="23" fillId="0" borderId="14" xfId="0" applyFont="1" applyFill="1" applyBorder="1" applyAlignment="1">
      <alignment horizontal="left" vertical="top"/>
    </xf>
    <xf numFmtId="0" fontId="27" fillId="0" borderId="0" xfId="0" applyFont="1" applyFill="1" applyAlignment="1">
      <alignment horizontal="center" vertical="top"/>
    </xf>
    <xf numFmtId="0" fontId="25" fillId="0" borderId="10" xfId="0" applyFont="1" applyFill="1" applyBorder="1" applyAlignment="1">
      <alignment vertical="top"/>
    </xf>
    <xf numFmtId="0" fontId="22" fillId="0" borderId="22" xfId="0" applyFont="1" applyFill="1" applyBorder="1" applyAlignment="1">
      <alignment horizontal="center" vertical="top" wrapText="1"/>
    </xf>
    <xf numFmtId="2" fontId="27" fillId="0" borderId="0" xfId="0" applyNumberFormat="1" applyFont="1" applyFill="1" applyAlignment="1">
      <alignment horizontal="center" vertical="top"/>
    </xf>
    <xf numFmtId="2" fontId="23" fillId="0" borderId="14" xfId="0" applyNumberFormat="1" applyFont="1" applyFill="1" applyBorder="1" applyAlignment="1">
      <alignment horizontal="left" vertical="top" shrinkToFit="1"/>
    </xf>
    <xf numFmtId="0" fontId="23" fillId="0" borderId="14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85" sqref="A85:L85"/>
    </sheetView>
  </sheetViews>
  <sheetFormatPr defaultColWidth="9.140625" defaultRowHeight="12.75"/>
  <cols>
    <col min="1" max="1" width="21.28125" style="1" customWidth="1"/>
    <col min="2" max="11" width="5.57421875" style="1" customWidth="1"/>
    <col min="12" max="12" width="5.00390625" style="1" customWidth="1"/>
    <col min="13" max="13" width="4.57421875" style="1" customWidth="1"/>
    <col min="14" max="16384" width="9.140625" style="1" customWidth="1"/>
  </cols>
  <sheetData>
    <row r="1" spans="1:13" ht="15.75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78" t="s">
        <v>51</v>
      </c>
      <c r="B3" s="3"/>
      <c r="C3" s="3"/>
      <c r="D3" s="3"/>
      <c r="E3" s="3"/>
      <c r="F3" s="3"/>
      <c r="G3" s="4"/>
      <c r="H3" s="4"/>
      <c r="I3" s="4"/>
      <c r="J3" s="4"/>
      <c r="K3" s="91" t="s">
        <v>0</v>
      </c>
      <c r="L3" s="91"/>
      <c r="M3" s="91"/>
    </row>
    <row r="4" spans="1:13" ht="12.75">
      <c r="A4" s="90" t="s">
        <v>1</v>
      </c>
      <c r="B4" s="90">
        <v>1996</v>
      </c>
      <c r="C4" s="90"/>
      <c r="D4" s="90"/>
      <c r="E4" s="90"/>
      <c r="F4" s="90"/>
      <c r="G4" s="90"/>
      <c r="H4" s="90">
        <v>2008</v>
      </c>
      <c r="I4" s="90"/>
      <c r="J4" s="90"/>
      <c r="K4" s="90"/>
      <c r="L4" s="90"/>
      <c r="M4" s="90"/>
    </row>
    <row r="5" spans="1:13" ht="12.75">
      <c r="A5" s="90"/>
      <c r="B5" s="88" t="s">
        <v>2</v>
      </c>
      <c r="C5" s="88" t="s">
        <v>32</v>
      </c>
      <c r="D5" s="90" t="s">
        <v>3</v>
      </c>
      <c r="E5" s="90"/>
      <c r="F5" s="90"/>
      <c r="G5" s="90"/>
      <c r="H5" s="88" t="s">
        <v>2</v>
      </c>
      <c r="I5" s="89" t="s">
        <v>32</v>
      </c>
      <c r="J5" s="90" t="s">
        <v>3</v>
      </c>
      <c r="K5" s="90"/>
      <c r="L5" s="90"/>
      <c r="M5" s="90"/>
    </row>
    <row r="6" spans="1:13" ht="12.75">
      <c r="A6" s="90"/>
      <c r="B6" s="88"/>
      <c r="C6" s="88"/>
      <c r="D6" s="36" t="s">
        <v>4</v>
      </c>
      <c r="E6" s="36" t="s">
        <v>5</v>
      </c>
      <c r="F6" s="36" t="s">
        <v>6</v>
      </c>
      <c r="G6" s="36" t="s">
        <v>7</v>
      </c>
      <c r="H6" s="88"/>
      <c r="I6" s="89"/>
      <c r="J6" s="36" t="s">
        <v>4</v>
      </c>
      <c r="K6" s="36" t="s">
        <v>5</v>
      </c>
      <c r="L6" s="36" t="s">
        <v>6</v>
      </c>
      <c r="M6" s="36" t="s">
        <v>7</v>
      </c>
    </row>
    <row r="7" spans="1:13" ht="15" customHeight="1">
      <c r="A7" s="80" t="s">
        <v>8</v>
      </c>
      <c r="B7" s="5">
        <v>188970</v>
      </c>
      <c r="C7" s="6">
        <v>34567</v>
      </c>
      <c r="D7" s="6">
        <v>154403</v>
      </c>
      <c r="E7" s="6">
        <v>124934</v>
      </c>
      <c r="F7" s="6">
        <v>26393</v>
      </c>
      <c r="G7" s="7">
        <v>3076</v>
      </c>
      <c r="H7" s="8">
        <v>231673</v>
      </c>
      <c r="I7" s="9">
        <f>H7-J7</f>
        <v>60887</v>
      </c>
      <c r="J7" s="9">
        <v>170786</v>
      </c>
      <c r="K7" s="9">
        <v>148062</v>
      </c>
      <c r="L7" s="9">
        <v>21168</v>
      </c>
      <c r="M7" s="10">
        <v>1556</v>
      </c>
    </row>
    <row r="8" spans="1:13" ht="15" customHeight="1">
      <c r="A8" s="11" t="s">
        <v>9</v>
      </c>
      <c r="B8" s="19">
        <v>100</v>
      </c>
      <c r="C8" s="12">
        <v>18.29</v>
      </c>
      <c r="D8" s="12">
        <v>81.71</v>
      </c>
      <c r="E8" s="12">
        <v>80.91</v>
      </c>
      <c r="F8" s="12">
        <v>17.09</v>
      </c>
      <c r="G8" s="13">
        <v>1.99</v>
      </c>
      <c r="H8" s="19">
        <f>H7/H7*100</f>
        <v>100</v>
      </c>
      <c r="I8" s="12">
        <f>I7/H7*100</f>
        <v>26.281439787977018</v>
      </c>
      <c r="J8" s="12">
        <f>J7/H7*100</f>
        <v>73.71856021202298</v>
      </c>
      <c r="K8" s="12">
        <f>K7/J7*100</f>
        <v>86.6944597332334</v>
      </c>
      <c r="L8" s="12">
        <f>L7/J7*100</f>
        <v>12.394458562177228</v>
      </c>
      <c r="M8" s="13">
        <f>M7/J7*100</f>
        <v>0.9110817045893692</v>
      </c>
    </row>
    <row r="9" spans="1:13" ht="15" customHeight="1">
      <c r="A9" s="11"/>
      <c r="B9" s="5"/>
      <c r="C9" s="6"/>
      <c r="D9" s="6"/>
      <c r="E9" s="6"/>
      <c r="F9" s="6"/>
      <c r="G9" s="7"/>
      <c r="H9" s="14"/>
      <c r="I9" s="15"/>
      <c r="J9" s="15"/>
      <c r="K9" s="15"/>
      <c r="L9" s="15"/>
      <c r="M9" s="16"/>
    </row>
    <row r="10" spans="1:13" ht="15" customHeight="1">
      <c r="A10" s="17" t="s">
        <v>54</v>
      </c>
      <c r="B10" s="14"/>
      <c r="C10" s="15"/>
      <c r="D10" s="15"/>
      <c r="E10" s="15"/>
      <c r="F10" s="15"/>
      <c r="G10" s="16"/>
      <c r="H10" s="14"/>
      <c r="I10" s="15"/>
      <c r="J10" s="15"/>
      <c r="K10" s="15"/>
      <c r="L10" s="15"/>
      <c r="M10" s="16"/>
    </row>
    <row r="11" spans="1:13" ht="15" customHeight="1">
      <c r="A11" s="11" t="s">
        <v>10</v>
      </c>
      <c r="B11" s="5">
        <v>136561</v>
      </c>
      <c r="C11" s="6">
        <v>26282</v>
      </c>
      <c r="D11" s="6">
        <v>110279</v>
      </c>
      <c r="E11" s="6">
        <v>98703</v>
      </c>
      <c r="F11" s="6">
        <v>10071</v>
      </c>
      <c r="G11" s="7">
        <v>1505</v>
      </c>
      <c r="H11" s="14">
        <v>174851</v>
      </c>
      <c r="I11" s="15">
        <f>H11-J11</f>
        <v>50552</v>
      </c>
      <c r="J11" s="15">
        <v>124299</v>
      </c>
      <c r="K11" s="15">
        <v>113098</v>
      </c>
      <c r="L11" s="15">
        <v>10230</v>
      </c>
      <c r="M11" s="16">
        <v>971</v>
      </c>
    </row>
    <row r="12" spans="1:13" ht="15" customHeight="1">
      <c r="A12" s="11" t="s">
        <v>9</v>
      </c>
      <c r="B12" s="19">
        <v>100</v>
      </c>
      <c r="C12" s="12">
        <v>19.25</v>
      </c>
      <c r="D12" s="12">
        <v>80.75</v>
      </c>
      <c r="E12" s="12">
        <v>89.5</v>
      </c>
      <c r="F12" s="12">
        <v>9.13</v>
      </c>
      <c r="G12" s="13">
        <v>1.36</v>
      </c>
      <c r="H12" s="19">
        <f>H11/H11*100</f>
        <v>100</v>
      </c>
      <c r="I12" s="12">
        <f>I11/H11*100</f>
        <v>28.911473197179312</v>
      </c>
      <c r="J12" s="12">
        <f>J11/H11*100</f>
        <v>71.08852680282068</v>
      </c>
      <c r="K12" s="12">
        <f>K11/J11*100</f>
        <v>90.98866443012413</v>
      </c>
      <c r="L12" s="12">
        <f>L11/J11*100</f>
        <v>8.230154707600223</v>
      </c>
      <c r="M12" s="13">
        <f>M11/J11*100</f>
        <v>0.7811808622756418</v>
      </c>
    </row>
    <row r="13" spans="1:13" ht="15" customHeight="1">
      <c r="A13" s="11" t="s">
        <v>11</v>
      </c>
      <c r="B13" s="19">
        <v>72.27</v>
      </c>
      <c r="C13" s="12">
        <v>76.03</v>
      </c>
      <c r="D13" s="12">
        <v>71.42</v>
      </c>
      <c r="E13" s="12">
        <v>79</v>
      </c>
      <c r="F13" s="12">
        <v>38.16</v>
      </c>
      <c r="G13" s="13">
        <v>48.93</v>
      </c>
      <c r="H13" s="19">
        <f aca="true" t="shared" si="0" ref="H13:M13">H11/H7*100</f>
        <v>75.47318850276035</v>
      </c>
      <c r="I13" s="12">
        <f t="shared" si="0"/>
        <v>83.02593328625159</v>
      </c>
      <c r="J13" s="12">
        <f t="shared" si="0"/>
        <v>72.78055578326092</v>
      </c>
      <c r="K13" s="12">
        <f t="shared" si="0"/>
        <v>76.3855682079129</v>
      </c>
      <c r="L13" s="12">
        <f t="shared" si="0"/>
        <v>48.327664399092974</v>
      </c>
      <c r="M13" s="13">
        <f t="shared" si="0"/>
        <v>62.40359897172236</v>
      </c>
    </row>
    <row r="14" spans="1:13" ht="15" customHeight="1">
      <c r="A14" s="11"/>
      <c r="B14" s="20"/>
      <c r="C14" s="18"/>
      <c r="D14" s="18"/>
      <c r="E14" s="18"/>
      <c r="F14" s="18"/>
      <c r="G14" s="21"/>
      <c r="H14" s="14"/>
      <c r="I14" s="15"/>
      <c r="J14" s="15"/>
      <c r="K14" s="15"/>
      <c r="L14" s="15"/>
      <c r="M14" s="16"/>
    </row>
    <row r="15" spans="1:13" ht="15" customHeight="1">
      <c r="A15" s="11" t="s">
        <v>12</v>
      </c>
      <c r="B15" s="5">
        <v>42775</v>
      </c>
      <c r="C15" s="6">
        <v>569</v>
      </c>
      <c r="D15" s="6">
        <v>42206</v>
      </c>
      <c r="E15" s="6">
        <v>24426</v>
      </c>
      <c r="F15" s="6">
        <v>16215</v>
      </c>
      <c r="G15" s="7">
        <v>1565</v>
      </c>
      <c r="H15" s="14">
        <v>45595</v>
      </c>
      <c r="I15" s="15">
        <f>H15-J15</f>
        <v>782</v>
      </c>
      <c r="J15" s="15">
        <v>44813</v>
      </c>
      <c r="K15" s="15">
        <v>33372</v>
      </c>
      <c r="L15" s="15">
        <v>10857</v>
      </c>
      <c r="M15" s="16">
        <v>584</v>
      </c>
    </row>
    <row r="16" spans="1:13" ht="15" customHeight="1">
      <c r="A16" s="11" t="s">
        <v>13</v>
      </c>
      <c r="B16" s="19">
        <v>100</v>
      </c>
      <c r="C16" s="6">
        <v>1.33</v>
      </c>
      <c r="D16" s="6">
        <v>98.67</v>
      </c>
      <c r="E16" s="6">
        <v>57.87</v>
      </c>
      <c r="F16" s="6">
        <v>38.42</v>
      </c>
      <c r="G16" s="7">
        <v>3.71</v>
      </c>
      <c r="H16" s="19">
        <f>H15/H15*100</f>
        <v>100</v>
      </c>
      <c r="I16" s="12">
        <f>I15/H15*100</f>
        <v>1.715100339949556</v>
      </c>
      <c r="J16" s="12">
        <f>J15/H15*100</f>
        <v>98.28489966005044</v>
      </c>
      <c r="K16" s="12">
        <f>K15/J15*100</f>
        <v>74.46946198647714</v>
      </c>
      <c r="L16" s="12">
        <f>L15/J15*100</f>
        <v>24.227344743712763</v>
      </c>
      <c r="M16" s="13">
        <f>M15/J15*100</f>
        <v>1.3031932698100996</v>
      </c>
    </row>
    <row r="17" spans="1:13" ht="15" customHeight="1">
      <c r="A17" s="11" t="s">
        <v>11</v>
      </c>
      <c r="B17" s="19">
        <v>22.64</v>
      </c>
      <c r="C17" s="12">
        <v>1.65</v>
      </c>
      <c r="D17" s="12">
        <v>27.33</v>
      </c>
      <c r="E17" s="12">
        <v>19.55</v>
      </c>
      <c r="F17" s="12">
        <v>61.44</v>
      </c>
      <c r="G17" s="13">
        <v>50.88</v>
      </c>
      <c r="H17" s="12">
        <f aca="true" t="shared" si="1" ref="H17:M17">H15/H7*100</f>
        <v>19.680756928947265</v>
      </c>
      <c r="I17" s="12">
        <f t="shared" si="1"/>
        <v>1.284346412206218</v>
      </c>
      <c r="J17" s="12">
        <f t="shared" si="1"/>
        <v>26.239270197791388</v>
      </c>
      <c r="K17" s="12">
        <f t="shared" si="1"/>
        <v>22.539206548608014</v>
      </c>
      <c r="L17" s="12">
        <f t="shared" si="1"/>
        <v>51.28968253968254</v>
      </c>
      <c r="M17" s="13">
        <f t="shared" si="1"/>
        <v>37.53213367609254</v>
      </c>
    </row>
    <row r="18" spans="1:13" ht="15" customHeight="1">
      <c r="A18" s="11"/>
      <c r="B18" s="14"/>
      <c r="C18" s="18"/>
      <c r="D18" s="18"/>
      <c r="E18" s="18"/>
      <c r="F18" s="18"/>
      <c r="G18" s="21"/>
      <c r="H18" s="14"/>
      <c r="I18" s="15"/>
      <c r="J18" s="15"/>
      <c r="K18" s="15"/>
      <c r="L18" s="15"/>
      <c r="M18" s="16"/>
    </row>
    <row r="19" spans="1:13" ht="15" customHeight="1">
      <c r="A19" s="11" t="s">
        <v>14</v>
      </c>
      <c r="B19" s="5">
        <v>9634</v>
      </c>
      <c r="C19" s="6">
        <v>7716</v>
      </c>
      <c r="D19" s="6">
        <v>1918</v>
      </c>
      <c r="E19" s="6">
        <v>1805</v>
      </c>
      <c r="F19" s="6">
        <v>107</v>
      </c>
      <c r="G19" s="7">
        <v>6</v>
      </c>
      <c r="H19" s="14">
        <v>11227</v>
      </c>
      <c r="I19" s="15">
        <f>H19-J19</f>
        <v>9553</v>
      </c>
      <c r="J19" s="15">
        <v>1674</v>
      </c>
      <c r="K19" s="15">
        <v>1592</v>
      </c>
      <c r="L19" s="15">
        <v>81</v>
      </c>
      <c r="M19" s="16">
        <v>1</v>
      </c>
    </row>
    <row r="20" spans="1:13" ht="15" customHeight="1">
      <c r="A20" s="11" t="s">
        <v>9</v>
      </c>
      <c r="B20" s="19">
        <v>100</v>
      </c>
      <c r="C20" s="12">
        <v>80.09</v>
      </c>
      <c r="D20" s="12">
        <v>19.91</v>
      </c>
      <c r="E20" s="12">
        <v>94.11</v>
      </c>
      <c r="F20" s="12">
        <v>5.58</v>
      </c>
      <c r="G20" s="13">
        <v>0.31</v>
      </c>
      <c r="H20" s="19">
        <f>H19/H19*100</f>
        <v>100</v>
      </c>
      <c r="I20" s="12">
        <f>I19/H19*100</f>
        <v>85.08951634452659</v>
      </c>
      <c r="J20" s="12">
        <f>J19/H19*100</f>
        <v>14.910483655473412</v>
      </c>
      <c r="K20" s="12">
        <f>K19/J19*100</f>
        <v>95.1015531660693</v>
      </c>
      <c r="L20" s="12">
        <f>L19/J19*100</f>
        <v>4.838709677419355</v>
      </c>
      <c r="M20" s="13">
        <f>M19/J19*100</f>
        <v>0.05973715651135006</v>
      </c>
    </row>
    <row r="21" spans="1:13" ht="15" customHeight="1">
      <c r="A21" s="11" t="s">
        <v>11</v>
      </c>
      <c r="B21" s="19">
        <v>5.1</v>
      </c>
      <c r="C21" s="12">
        <v>22.32</v>
      </c>
      <c r="D21" s="12">
        <v>1.24</v>
      </c>
      <c r="E21" s="12">
        <v>1.44</v>
      </c>
      <c r="F21" s="12">
        <v>0.41</v>
      </c>
      <c r="G21" s="13">
        <v>0.2</v>
      </c>
      <c r="H21" s="19">
        <f aca="true" t="shared" si="2" ref="H21:M21">H19/H15*100</f>
        <v>24.62331395986402</v>
      </c>
      <c r="I21" s="12">
        <f>I19/I7*100</f>
        <v>15.6897203015422</v>
      </c>
      <c r="J21" s="12">
        <f t="shared" si="2"/>
        <v>3.73552317407895</v>
      </c>
      <c r="K21" s="12">
        <f t="shared" si="2"/>
        <v>4.770466259139399</v>
      </c>
      <c r="L21" s="12">
        <f t="shared" si="2"/>
        <v>0.7460624481901078</v>
      </c>
      <c r="M21" s="13">
        <f t="shared" si="2"/>
        <v>0.17123287671232876</v>
      </c>
    </row>
    <row r="22" spans="1:13" ht="15" customHeight="1">
      <c r="A22" s="11"/>
      <c r="B22" s="5"/>
      <c r="C22" s="6"/>
      <c r="D22" s="6"/>
      <c r="E22" s="6"/>
      <c r="F22" s="6"/>
      <c r="G22" s="7"/>
      <c r="H22" s="14"/>
      <c r="I22" s="15"/>
      <c r="J22" s="15"/>
      <c r="K22" s="15"/>
      <c r="L22" s="15"/>
      <c r="M22" s="16"/>
    </row>
    <row r="23" spans="1:13" ht="15" customHeight="1">
      <c r="A23" s="47" t="s">
        <v>15</v>
      </c>
      <c r="B23" s="5">
        <v>55731</v>
      </c>
      <c r="C23" s="6">
        <v>16020</v>
      </c>
      <c r="D23" s="6">
        <v>39711</v>
      </c>
      <c r="E23" s="6">
        <v>38287</v>
      </c>
      <c r="F23" s="6">
        <v>1342</v>
      </c>
      <c r="G23" s="7">
        <v>82</v>
      </c>
      <c r="H23" s="14">
        <v>66220</v>
      </c>
      <c r="I23" s="15">
        <f>H23-J23</f>
        <v>16624</v>
      </c>
      <c r="J23" s="15">
        <v>49596</v>
      </c>
      <c r="K23" s="15">
        <v>44454</v>
      </c>
      <c r="L23" s="15">
        <v>4870</v>
      </c>
      <c r="M23" s="16">
        <v>272</v>
      </c>
    </row>
    <row r="24" spans="1:13" ht="15" customHeight="1">
      <c r="A24" s="11" t="s">
        <v>13</v>
      </c>
      <c r="B24" s="19">
        <v>100</v>
      </c>
      <c r="C24" s="12">
        <v>28.75</v>
      </c>
      <c r="D24" s="12">
        <v>71.25</v>
      </c>
      <c r="E24" s="12">
        <v>96.41</v>
      </c>
      <c r="F24" s="12">
        <v>3.38</v>
      </c>
      <c r="G24" s="13">
        <v>0.21</v>
      </c>
      <c r="H24" s="19">
        <f>H23/H23*100</f>
        <v>100</v>
      </c>
      <c r="I24" s="12">
        <f>I23/H23*100</f>
        <v>25.10419812745394</v>
      </c>
      <c r="J24" s="12">
        <f>J23/H23*100</f>
        <v>74.89580187254606</v>
      </c>
      <c r="K24" s="12">
        <f>K23/J23*100</f>
        <v>89.63222840551659</v>
      </c>
      <c r="L24" s="12">
        <f>L23/J23*100</f>
        <v>9.819340269376562</v>
      </c>
      <c r="M24" s="13">
        <f>M23/J23*100</f>
        <v>0.5484313251068634</v>
      </c>
    </row>
    <row r="25" spans="1:13" ht="15" customHeight="1">
      <c r="A25" s="11" t="s">
        <v>11</v>
      </c>
      <c r="B25" s="19">
        <f aca="true" t="shared" si="3" ref="B25:G25">B23/B7*100</f>
        <v>29.491982854421337</v>
      </c>
      <c r="C25" s="12">
        <f t="shared" si="3"/>
        <v>46.34477970318512</v>
      </c>
      <c r="D25" s="12">
        <f t="shared" si="3"/>
        <v>25.719059862826498</v>
      </c>
      <c r="E25" s="12">
        <f t="shared" si="3"/>
        <v>30.645780972353403</v>
      </c>
      <c r="F25" s="12">
        <f t="shared" si="3"/>
        <v>5.08468154434888</v>
      </c>
      <c r="G25" s="13">
        <f t="shared" si="3"/>
        <v>2.665799739921977</v>
      </c>
      <c r="H25" s="19">
        <f aca="true" t="shared" si="4" ref="H25:M25">H23/H7*100</f>
        <v>28.583391245419186</v>
      </c>
      <c r="I25" s="12">
        <f t="shared" si="4"/>
        <v>27.30303677303858</v>
      </c>
      <c r="J25" s="12">
        <f t="shared" si="4"/>
        <v>29.03985104165447</v>
      </c>
      <c r="K25" s="12">
        <f t="shared" si="4"/>
        <v>30.023908903027106</v>
      </c>
      <c r="L25" s="12">
        <f t="shared" si="4"/>
        <v>23.006424792139075</v>
      </c>
      <c r="M25" s="13">
        <f t="shared" si="4"/>
        <v>17.480719794344473</v>
      </c>
    </row>
    <row r="26" spans="1:13" ht="15" customHeight="1">
      <c r="A26" s="11"/>
      <c r="B26" s="5"/>
      <c r="C26" s="6"/>
      <c r="D26" s="6"/>
      <c r="E26" s="6"/>
      <c r="F26" s="6"/>
      <c r="G26" s="7"/>
      <c r="H26" s="14"/>
      <c r="I26" s="15"/>
      <c r="J26" s="15"/>
      <c r="K26" s="15"/>
      <c r="L26" s="15"/>
      <c r="M26" s="16"/>
    </row>
    <row r="27" spans="1:13" ht="15" customHeight="1">
      <c r="A27" s="17" t="s">
        <v>16</v>
      </c>
      <c r="B27" s="5">
        <v>230172</v>
      </c>
      <c r="C27" s="6">
        <v>4661</v>
      </c>
      <c r="D27" s="6">
        <v>225511</v>
      </c>
      <c r="E27" s="6">
        <v>116923</v>
      </c>
      <c r="F27" s="6">
        <v>79684</v>
      </c>
      <c r="G27" s="7">
        <v>28904</v>
      </c>
      <c r="H27" s="14">
        <v>206647</v>
      </c>
      <c r="I27" s="15">
        <f>H27-J27</f>
        <v>7587</v>
      </c>
      <c r="J27" s="15">
        <v>199060</v>
      </c>
      <c r="K27" s="15">
        <v>121041</v>
      </c>
      <c r="L27" s="15">
        <v>63080</v>
      </c>
      <c r="M27" s="16">
        <v>14939</v>
      </c>
    </row>
    <row r="28" spans="1:13" ht="15" customHeight="1">
      <c r="A28" s="11" t="s">
        <v>13</v>
      </c>
      <c r="B28" s="19">
        <v>100</v>
      </c>
      <c r="C28" s="12">
        <v>2.03</v>
      </c>
      <c r="D28" s="12">
        <v>97.97</v>
      </c>
      <c r="E28" s="12">
        <v>51.85</v>
      </c>
      <c r="F28" s="12">
        <v>35.33</v>
      </c>
      <c r="G28" s="13">
        <v>12.82</v>
      </c>
      <c r="H28" s="19">
        <f>H27/H27*100</f>
        <v>100</v>
      </c>
      <c r="I28" s="12">
        <f>I27/H27*100</f>
        <v>3.6714784148814164</v>
      </c>
      <c r="J28" s="12">
        <f>J27/H27*100</f>
        <v>96.3285215851186</v>
      </c>
      <c r="K28" s="12">
        <f>K27/J27*100</f>
        <v>60.8062895609364</v>
      </c>
      <c r="L28" s="12">
        <f>L27/J27*100</f>
        <v>31.688938008640612</v>
      </c>
      <c r="M28" s="13">
        <f>M27/J27*100</f>
        <v>7.504772430422987</v>
      </c>
    </row>
    <row r="29" spans="1:13" ht="15" customHeight="1">
      <c r="A29" s="11" t="s">
        <v>17</v>
      </c>
      <c r="B29" s="19">
        <v>100.1</v>
      </c>
      <c r="C29" s="12">
        <v>206.88</v>
      </c>
      <c r="D29" s="12">
        <v>99.04</v>
      </c>
      <c r="E29" s="12">
        <v>132.03</v>
      </c>
      <c r="F29" s="12">
        <v>75.51</v>
      </c>
      <c r="G29" s="13">
        <v>86.03</v>
      </c>
      <c r="H29" s="19">
        <f aca="true" t="shared" si="5" ref="H29:M29">H27/H32*100</f>
        <v>97.44879914362647</v>
      </c>
      <c r="I29" s="12">
        <f t="shared" si="5"/>
        <v>138.07097361237487</v>
      </c>
      <c r="J29" s="12">
        <f t="shared" si="5"/>
        <v>96.36816064910293</v>
      </c>
      <c r="K29" s="12">
        <f t="shared" si="5"/>
        <v>110.17148162306809</v>
      </c>
      <c r="L29" s="12">
        <f t="shared" si="5"/>
        <v>79.08924496602222</v>
      </c>
      <c r="M29" s="13">
        <f t="shared" si="5"/>
        <v>88.19813437241704</v>
      </c>
    </row>
    <row r="30" spans="1:13" ht="15" customHeight="1">
      <c r="A30" s="11" t="s">
        <v>18</v>
      </c>
      <c r="B30" s="19">
        <v>1.22</v>
      </c>
      <c r="C30" s="12">
        <v>0.13</v>
      </c>
      <c r="D30" s="12">
        <v>1.46</v>
      </c>
      <c r="E30" s="12">
        <v>0.94</v>
      </c>
      <c r="F30" s="12">
        <v>3.02</v>
      </c>
      <c r="G30" s="13">
        <v>9.4</v>
      </c>
      <c r="H30" s="19">
        <f aca="true" t="shared" si="6" ref="H30:M30">H27/H7</f>
        <v>0.8919770538647145</v>
      </c>
      <c r="I30" s="12">
        <f t="shared" si="6"/>
        <v>0.12460788017146518</v>
      </c>
      <c r="J30" s="12">
        <f t="shared" si="6"/>
        <v>1.1655522115395875</v>
      </c>
      <c r="K30" s="12">
        <f t="shared" si="6"/>
        <v>0.8175021274871338</v>
      </c>
      <c r="L30" s="12">
        <f t="shared" si="6"/>
        <v>2.9799697656840514</v>
      </c>
      <c r="M30" s="13">
        <f t="shared" si="6"/>
        <v>9.600899742930592</v>
      </c>
    </row>
    <row r="31" spans="1:13" ht="15" customHeight="1">
      <c r="A31" s="11"/>
      <c r="B31" s="5"/>
      <c r="C31" s="6"/>
      <c r="D31" s="6"/>
      <c r="E31" s="6"/>
      <c r="F31" s="6"/>
      <c r="G31" s="7"/>
      <c r="H31" s="14"/>
      <c r="I31" s="15"/>
      <c r="J31" s="15"/>
      <c r="K31" s="15"/>
      <c r="L31" s="15"/>
      <c r="M31" s="16"/>
    </row>
    <row r="32" spans="1:13" ht="15" customHeight="1">
      <c r="A32" s="17" t="s">
        <v>55</v>
      </c>
      <c r="B32" s="5">
        <v>229939</v>
      </c>
      <c r="C32" s="6">
        <v>2253</v>
      </c>
      <c r="D32" s="6">
        <v>227686</v>
      </c>
      <c r="E32" s="6">
        <v>88555</v>
      </c>
      <c r="F32" s="6">
        <v>105532</v>
      </c>
      <c r="G32" s="7">
        <v>33599</v>
      </c>
      <c r="H32" s="14">
        <v>212057</v>
      </c>
      <c r="I32" s="15">
        <f>H32-J32</f>
        <v>5495</v>
      </c>
      <c r="J32" s="15">
        <v>206562</v>
      </c>
      <c r="K32" s="15">
        <v>109866</v>
      </c>
      <c r="L32" s="15">
        <v>79758</v>
      </c>
      <c r="M32" s="16">
        <v>16938</v>
      </c>
    </row>
    <row r="33" spans="1:13" ht="15" customHeight="1">
      <c r="A33" s="11" t="s">
        <v>13</v>
      </c>
      <c r="B33" s="19">
        <v>100</v>
      </c>
      <c r="C33" s="12">
        <v>0.98</v>
      </c>
      <c r="D33" s="12">
        <v>99.02</v>
      </c>
      <c r="E33" s="12">
        <v>38.89</v>
      </c>
      <c r="F33" s="12">
        <v>46.35</v>
      </c>
      <c r="G33" s="13">
        <v>14.76</v>
      </c>
      <c r="H33" s="19">
        <f>H32/H32*100</f>
        <v>100</v>
      </c>
      <c r="I33" s="12">
        <f>I32/H32*100</f>
        <v>2.5912844188119233</v>
      </c>
      <c r="J33" s="12">
        <f>J32/H32*100</f>
        <v>97.40871558118808</v>
      </c>
      <c r="K33" s="12">
        <f>K32/J32*100</f>
        <v>53.18790484212972</v>
      </c>
      <c r="L33" s="12">
        <f>L32/J32*100</f>
        <v>38.6121358236268</v>
      </c>
      <c r="M33" s="13">
        <f>M32/J32*100</f>
        <v>8.199959334243472</v>
      </c>
    </row>
    <row r="34" spans="1:13" ht="15" customHeight="1">
      <c r="A34" s="11" t="s">
        <v>18</v>
      </c>
      <c r="B34" s="19">
        <v>1.22</v>
      </c>
      <c r="C34" s="12">
        <v>0.07</v>
      </c>
      <c r="D34" s="12">
        <v>1.47</v>
      </c>
      <c r="E34" s="12">
        <v>0.71</v>
      </c>
      <c r="F34" s="12">
        <v>4</v>
      </c>
      <c r="G34" s="13">
        <v>10.92</v>
      </c>
      <c r="H34" s="19">
        <f aca="true" t="shared" si="7" ref="H34:M34">H32/H7</f>
        <v>0.9153289334536178</v>
      </c>
      <c r="I34" s="12">
        <f t="shared" si="7"/>
        <v>0.09024915006487427</v>
      </c>
      <c r="J34" s="12">
        <f t="shared" si="7"/>
        <v>1.209478528685021</v>
      </c>
      <c r="K34" s="12">
        <f t="shared" si="7"/>
        <v>0.7420269886939255</v>
      </c>
      <c r="L34" s="12">
        <f t="shared" si="7"/>
        <v>3.767857142857143</v>
      </c>
      <c r="M34" s="13">
        <f t="shared" si="7"/>
        <v>10.88560411311054</v>
      </c>
    </row>
    <row r="35" spans="1:13" ht="15" customHeight="1">
      <c r="A35" s="22"/>
      <c r="B35" s="23"/>
      <c r="C35" s="24"/>
      <c r="D35" s="24"/>
      <c r="E35" s="24"/>
      <c r="F35" s="15"/>
      <c r="G35" s="16"/>
      <c r="H35" s="14"/>
      <c r="I35" s="15"/>
      <c r="J35" s="15"/>
      <c r="K35" s="15"/>
      <c r="L35" s="15"/>
      <c r="M35" s="16"/>
    </row>
    <row r="36" spans="1:13" ht="15" customHeight="1">
      <c r="A36" s="17" t="s">
        <v>56</v>
      </c>
      <c r="B36" s="5">
        <v>10267</v>
      </c>
      <c r="C36" s="6">
        <v>1147</v>
      </c>
      <c r="D36" s="6">
        <v>9120</v>
      </c>
      <c r="E36" s="6">
        <v>6384</v>
      </c>
      <c r="F36" s="6">
        <v>2209</v>
      </c>
      <c r="G36" s="7">
        <v>527</v>
      </c>
      <c r="H36" s="14">
        <v>13704</v>
      </c>
      <c r="I36" s="15">
        <f>H36-J36</f>
        <v>2952</v>
      </c>
      <c r="J36" s="15">
        <v>10752</v>
      </c>
      <c r="K36" s="15">
        <v>8505</v>
      </c>
      <c r="L36" s="15">
        <v>2014</v>
      </c>
      <c r="M36" s="16">
        <v>234</v>
      </c>
    </row>
    <row r="37" spans="1:13" ht="15" customHeight="1">
      <c r="A37" s="11" t="s">
        <v>13</v>
      </c>
      <c r="B37" s="19">
        <v>100</v>
      </c>
      <c r="C37" s="12">
        <v>11.17</v>
      </c>
      <c r="D37" s="12">
        <v>88.83</v>
      </c>
      <c r="E37" s="12">
        <v>70</v>
      </c>
      <c r="F37" s="12">
        <v>24.22</v>
      </c>
      <c r="G37" s="13">
        <v>5.78</v>
      </c>
      <c r="H37" s="19">
        <f>H36/H36*100</f>
        <v>100</v>
      </c>
      <c r="I37" s="12">
        <f>I36/H36*100</f>
        <v>21.541155866900176</v>
      </c>
      <c r="J37" s="12">
        <f>J36/H36*100</f>
        <v>78.45884413309983</v>
      </c>
      <c r="K37" s="12">
        <f>K36/J36*100</f>
        <v>79.1015625</v>
      </c>
      <c r="L37" s="12">
        <f>L36/J36*100</f>
        <v>18.731398809523807</v>
      </c>
      <c r="M37" s="13">
        <f>M36/J36*100</f>
        <v>2.1763392857142856</v>
      </c>
    </row>
    <row r="38" spans="1:13" ht="15" customHeight="1">
      <c r="A38" s="11" t="s">
        <v>19</v>
      </c>
      <c r="B38" s="19">
        <v>4.47</v>
      </c>
      <c r="C38" s="12">
        <v>50.91</v>
      </c>
      <c r="D38" s="12">
        <v>4.01</v>
      </c>
      <c r="E38" s="12">
        <v>7.21</v>
      </c>
      <c r="F38" s="12">
        <v>2.09</v>
      </c>
      <c r="G38" s="13">
        <v>1.57</v>
      </c>
      <c r="H38" s="19">
        <f aca="true" t="shared" si="8" ref="H38:M38">H36/H32*100</f>
        <v>6.46241340771585</v>
      </c>
      <c r="I38" s="12">
        <f t="shared" si="8"/>
        <v>53.72156505914468</v>
      </c>
      <c r="J38" s="12">
        <f t="shared" si="8"/>
        <v>5.205216835623203</v>
      </c>
      <c r="K38" s="12">
        <f t="shared" si="8"/>
        <v>7.7412484299055215</v>
      </c>
      <c r="L38" s="12">
        <f t="shared" si="8"/>
        <v>2.52513854409589</v>
      </c>
      <c r="M38" s="13">
        <f t="shared" si="8"/>
        <v>1.381509032943677</v>
      </c>
    </row>
    <row r="39" spans="1:13" ht="15" customHeight="1">
      <c r="A39" s="11" t="s">
        <v>18</v>
      </c>
      <c r="B39" s="19">
        <v>0.05</v>
      </c>
      <c r="C39" s="12">
        <v>0.03</v>
      </c>
      <c r="D39" s="12">
        <v>0.06</v>
      </c>
      <c r="E39" s="12">
        <v>0.05</v>
      </c>
      <c r="F39" s="12">
        <v>0.08</v>
      </c>
      <c r="G39" s="13">
        <v>0.17</v>
      </c>
      <c r="H39" s="19">
        <f aca="true" t="shared" si="9" ref="H39:M39">H36/H7</f>
        <v>0.059152339720209085</v>
      </c>
      <c r="I39" s="12">
        <f t="shared" si="9"/>
        <v>0.04848325586742654</v>
      </c>
      <c r="J39" s="12">
        <f t="shared" si="9"/>
        <v>0.06295597999836051</v>
      </c>
      <c r="K39" s="12">
        <f t="shared" si="9"/>
        <v>0.05744215261174373</v>
      </c>
      <c r="L39" s="12">
        <f t="shared" si="9"/>
        <v>0.09514361300075586</v>
      </c>
      <c r="M39" s="13">
        <f t="shared" si="9"/>
        <v>0.15038560411311053</v>
      </c>
    </row>
    <row r="40" spans="1:13" ht="15" customHeight="1">
      <c r="A40" s="11"/>
      <c r="B40" s="5"/>
      <c r="C40" s="6"/>
      <c r="D40" s="6"/>
      <c r="E40" s="6"/>
      <c r="F40" s="6"/>
      <c r="G40" s="7"/>
      <c r="H40" s="14"/>
      <c r="I40" s="15"/>
      <c r="J40" s="15"/>
      <c r="K40" s="15"/>
      <c r="L40" s="15"/>
      <c r="M40" s="16"/>
    </row>
    <row r="41" spans="1:13" ht="15" customHeight="1">
      <c r="A41" s="17" t="s">
        <v>57</v>
      </c>
      <c r="B41" s="5">
        <v>207597</v>
      </c>
      <c r="C41" s="6">
        <v>441</v>
      </c>
      <c r="D41" s="6">
        <v>207156</v>
      </c>
      <c r="E41" s="6">
        <v>76459</v>
      </c>
      <c r="F41" s="6">
        <v>98869</v>
      </c>
      <c r="G41" s="7">
        <v>31828</v>
      </c>
      <c r="H41" s="14">
        <v>180920</v>
      </c>
      <c r="I41" s="15">
        <f>H41-J41</f>
        <v>525</v>
      </c>
      <c r="J41" s="15">
        <v>180395</v>
      </c>
      <c r="K41" s="15">
        <v>92875</v>
      </c>
      <c r="L41" s="15">
        <v>72327</v>
      </c>
      <c r="M41" s="16">
        <v>15193</v>
      </c>
    </row>
    <row r="42" spans="1:13" ht="15" customHeight="1">
      <c r="A42" s="11" t="s">
        <v>13</v>
      </c>
      <c r="B42" s="19">
        <f>B41/B41*100</f>
        <v>100</v>
      </c>
      <c r="C42" s="12">
        <f>C41/B41*100</f>
        <v>0.21243081547421208</v>
      </c>
      <c r="D42" s="12">
        <f>D41/B41*100</f>
        <v>99.7875691845258</v>
      </c>
      <c r="E42" s="12">
        <f>E41/D41*100</f>
        <v>36.90889957326846</v>
      </c>
      <c r="F42" s="12">
        <f>F41/D41*100</f>
        <v>47.726833883643245</v>
      </c>
      <c r="G42" s="13">
        <f>G41/D41*100</f>
        <v>15.3642665430883</v>
      </c>
      <c r="H42" s="19">
        <f>H41/H41*100</f>
        <v>100</v>
      </c>
      <c r="I42" s="12">
        <f>I41/H41*100</f>
        <v>0.29018350652221975</v>
      </c>
      <c r="J42" s="12">
        <f>J41/H41*100</f>
        <v>99.70981649347777</v>
      </c>
      <c r="K42" s="12">
        <f>K41/J41*100</f>
        <v>51.4842429113889</v>
      </c>
      <c r="L42" s="12">
        <f>L41/J41*100</f>
        <v>40.093683306078326</v>
      </c>
      <c r="M42" s="13">
        <f>M41/J41*100</f>
        <v>8.422073782532776</v>
      </c>
    </row>
    <row r="43" spans="1:13" ht="15" customHeight="1">
      <c r="A43" s="11" t="s">
        <v>17</v>
      </c>
      <c r="B43" s="19">
        <v>90.28</v>
      </c>
      <c r="C43" s="12">
        <v>19.57</v>
      </c>
      <c r="D43" s="12">
        <v>90.98</v>
      </c>
      <c r="E43" s="12">
        <v>86.34</v>
      </c>
      <c r="F43" s="12">
        <v>93.69</v>
      </c>
      <c r="G43" s="13">
        <v>94.73</v>
      </c>
      <c r="H43" s="19">
        <f aca="true" t="shared" si="10" ref="H43:M43">H41/H32*100</f>
        <v>85.3166837218295</v>
      </c>
      <c r="I43" s="12">
        <f t="shared" si="10"/>
        <v>9.554140127388536</v>
      </c>
      <c r="J43" s="12">
        <f t="shared" si="10"/>
        <v>87.33213272528346</v>
      </c>
      <c r="K43" s="12">
        <f t="shared" si="10"/>
        <v>84.53479693444741</v>
      </c>
      <c r="L43" s="12">
        <f t="shared" si="10"/>
        <v>90.68306627548334</v>
      </c>
      <c r="M43" s="13">
        <f t="shared" si="10"/>
        <v>89.69772110048412</v>
      </c>
    </row>
    <row r="44" spans="1:13" ht="15" customHeight="1">
      <c r="A44" s="25" t="s">
        <v>18</v>
      </c>
      <c r="B44" s="26">
        <v>1.1</v>
      </c>
      <c r="C44" s="27">
        <v>0.01</v>
      </c>
      <c r="D44" s="27">
        <v>1.34</v>
      </c>
      <c r="E44" s="27">
        <v>0.61</v>
      </c>
      <c r="F44" s="27">
        <v>3.75</v>
      </c>
      <c r="G44" s="28">
        <v>10.35</v>
      </c>
      <c r="H44" s="26">
        <f aca="true" t="shared" si="11" ref="H44:M44">H41/H7</f>
        <v>0.7809282911690184</v>
      </c>
      <c r="I44" s="27">
        <f t="shared" si="11"/>
        <v>0.00862253026097525</v>
      </c>
      <c r="J44" s="27">
        <f t="shared" si="11"/>
        <v>1.0562633939550081</v>
      </c>
      <c r="K44" s="27">
        <f t="shared" si="11"/>
        <v>0.6272710080912051</v>
      </c>
      <c r="L44" s="27">
        <f t="shared" si="11"/>
        <v>3.4168083900226756</v>
      </c>
      <c r="M44" s="28">
        <f t="shared" si="11"/>
        <v>9.76413881748072</v>
      </c>
    </row>
    <row r="45" spans="1:14" ht="15" customHeight="1">
      <c r="A45" s="92" t="s">
        <v>43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30"/>
    </row>
    <row r="46" spans="1:13" ht="15" customHeight="1">
      <c r="A46" s="17" t="s">
        <v>20</v>
      </c>
      <c r="B46" s="31"/>
      <c r="C46" s="32"/>
      <c r="D46" s="6">
        <v>243450</v>
      </c>
      <c r="E46" s="6">
        <v>75194</v>
      </c>
      <c r="F46" s="6">
        <v>128703</v>
      </c>
      <c r="G46" s="7">
        <v>39533</v>
      </c>
      <c r="H46" s="31"/>
      <c r="I46" s="32"/>
      <c r="J46" s="15">
        <v>191374</v>
      </c>
      <c r="K46" s="15">
        <v>89632</v>
      </c>
      <c r="L46" s="15">
        <v>85029</v>
      </c>
      <c r="M46" s="16">
        <v>16713</v>
      </c>
    </row>
    <row r="47" spans="1:14" ht="15" customHeight="1">
      <c r="A47" s="11" t="s">
        <v>9</v>
      </c>
      <c r="B47" s="31"/>
      <c r="C47" s="32"/>
      <c r="D47" s="12">
        <v>100</v>
      </c>
      <c r="E47" s="12">
        <v>30.89</v>
      </c>
      <c r="F47" s="12">
        <v>52.87</v>
      </c>
      <c r="G47" s="13">
        <v>16.24</v>
      </c>
      <c r="H47" s="31"/>
      <c r="I47" s="32"/>
      <c r="J47" s="18">
        <f>J46/J46*100</f>
        <v>100</v>
      </c>
      <c r="K47" s="18">
        <f>K46/J46*100</f>
        <v>46.83603833331592</v>
      </c>
      <c r="L47" s="18">
        <f>L46/J46*100</f>
        <v>44.43080042220991</v>
      </c>
      <c r="M47" s="21">
        <f>M46/J46*100</f>
        <v>8.73316124447417</v>
      </c>
      <c r="N47" s="72"/>
    </row>
    <row r="48" spans="1:13" ht="11.25" customHeight="1">
      <c r="A48" s="11"/>
      <c r="B48" s="14"/>
      <c r="C48" s="15"/>
      <c r="D48" s="6"/>
      <c r="E48" s="6"/>
      <c r="F48" s="6"/>
      <c r="G48" s="7"/>
      <c r="H48" s="14"/>
      <c r="I48" s="15"/>
      <c r="J48" s="15"/>
      <c r="K48" s="15"/>
      <c r="L48" s="15"/>
      <c r="M48" s="16"/>
    </row>
    <row r="49" spans="1:13" ht="15" customHeight="1">
      <c r="A49" s="17" t="s">
        <v>70</v>
      </c>
      <c r="B49" s="33"/>
      <c r="C49" s="34"/>
      <c r="D49" s="39">
        <v>151.8</v>
      </c>
      <c r="E49" s="39">
        <v>157</v>
      </c>
      <c r="F49" s="39">
        <v>152</v>
      </c>
      <c r="G49" s="69">
        <v>142.3</v>
      </c>
      <c r="H49" s="31"/>
      <c r="I49" s="32"/>
      <c r="J49" s="76">
        <v>143</v>
      </c>
      <c r="K49" s="76">
        <v>147</v>
      </c>
      <c r="L49" s="76">
        <v>141.43</v>
      </c>
      <c r="M49" s="77">
        <v>129.29</v>
      </c>
    </row>
    <row r="50" spans="1:13" ht="10.5" customHeight="1">
      <c r="A50" s="11"/>
      <c r="B50" s="14"/>
      <c r="C50" s="15"/>
      <c r="D50" s="15"/>
      <c r="E50" s="15"/>
      <c r="F50" s="15"/>
      <c r="G50" s="16"/>
      <c r="H50" s="14"/>
      <c r="I50" s="15"/>
      <c r="J50" s="15"/>
      <c r="K50" s="15"/>
      <c r="L50" s="15"/>
      <c r="M50" s="16"/>
    </row>
    <row r="51" spans="1:13" ht="15" customHeight="1">
      <c r="A51" s="17" t="s">
        <v>21</v>
      </c>
      <c r="B51" s="5"/>
      <c r="C51" s="6"/>
      <c r="D51" s="6"/>
      <c r="E51" s="6"/>
      <c r="F51" s="6"/>
      <c r="G51" s="7"/>
      <c r="H51" s="14"/>
      <c r="I51" s="15"/>
      <c r="J51" s="15"/>
      <c r="K51" s="15"/>
      <c r="L51" s="15"/>
      <c r="M51" s="16"/>
    </row>
    <row r="52" spans="1:13" ht="15" customHeight="1">
      <c r="A52" s="11" t="s">
        <v>22</v>
      </c>
      <c r="B52" s="31"/>
      <c r="C52" s="32"/>
      <c r="D52" s="6">
        <v>25412</v>
      </c>
      <c r="E52" s="6">
        <v>17362</v>
      </c>
      <c r="F52" s="6">
        <v>7243</v>
      </c>
      <c r="G52" s="7">
        <v>807</v>
      </c>
      <c r="H52" s="31"/>
      <c r="I52" s="32"/>
      <c r="J52" s="15">
        <v>19461</v>
      </c>
      <c r="K52" s="15">
        <v>14789</v>
      </c>
      <c r="L52" s="15">
        <v>4413</v>
      </c>
      <c r="M52" s="16">
        <v>259</v>
      </c>
    </row>
    <row r="53" spans="1:13" ht="15" customHeight="1">
      <c r="A53" s="11" t="s">
        <v>23</v>
      </c>
      <c r="B53" s="31"/>
      <c r="C53" s="32"/>
      <c r="D53" s="12">
        <v>16.46</v>
      </c>
      <c r="E53" s="12">
        <v>13.9</v>
      </c>
      <c r="F53" s="12">
        <v>27.44</v>
      </c>
      <c r="G53" s="13">
        <v>26.24</v>
      </c>
      <c r="H53" s="31"/>
      <c r="I53" s="32"/>
      <c r="J53" s="12">
        <f>J52/J7*100</f>
        <v>11.39496211633272</v>
      </c>
      <c r="K53" s="12">
        <f>K52/K7*100</f>
        <v>9.988383244856884</v>
      </c>
      <c r="L53" s="12">
        <f>L52/L7*100</f>
        <v>20.84750566893424</v>
      </c>
      <c r="M53" s="13">
        <f>M52/M7*100</f>
        <v>16.645244215938305</v>
      </c>
    </row>
    <row r="54" spans="1:13" ht="15" customHeight="1">
      <c r="A54" s="11" t="s">
        <v>24</v>
      </c>
      <c r="B54" s="31"/>
      <c r="C54" s="32"/>
      <c r="D54" s="6">
        <v>18087</v>
      </c>
      <c r="E54" s="6">
        <v>7515</v>
      </c>
      <c r="F54" s="6">
        <v>8531</v>
      </c>
      <c r="G54" s="7">
        <v>2041</v>
      </c>
      <c r="H54" s="31"/>
      <c r="I54" s="32"/>
      <c r="J54" s="15">
        <v>18201</v>
      </c>
      <c r="K54" s="15">
        <v>9211</v>
      </c>
      <c r="L54" s="15">
        <v>7761</v>
      </c>
      <c r="M54" s="16">
        <v>1229</v>
      </c>
    </row>
    <row r="55" spans="1:13" ht="15" customHeight="1">
      <c r="A55" s="11" t="s">
        <v>25</v>
      </c>
      <c r="B55" s="31"/>
      <c r="C55" s="32"/>
      <c r="D55" s="12">
        <v>8.73</v>
      </c>
      <c r="E55" s="12">
        <v>9.83</v>
      </c>
      <c r="F55" s="12">
        <v>8.63</v>
      </c>
      <c r="G55" s="13">
        <v>6.41</v>
      </c>
      <c r="H55" s="31"/>
      <c r="I55" s="32"/>
      <c r="J55" s="12">
        <f>J54/J41*100</f>
        <v>10.08952576290917</v>
      </c>
      <c r="K55" s="12">
        <f>K54/K41*100</f>
        <v>9.917631224764468</v>
      </c>
      <c r="L55" s="12">
        <f>L54/L41*100</f>
        <v>10.730432618524203</v>
      </c>
      <c r="M55" s="13">
        <f>M54/M41*100</f>
        <v>8.08925162903969</v>
      </c>
    </row>
    <row r="56" spans="1:13" ht="11.25" customHeight="1">
      <c r="A56" s="11"/>
      <c r="B56" s="14"/>
      <c r="C56" s="15"/>
      <c r="D56" s="12"/>
      <c r="E56" s="12"/>
      <c r="F56" s="12"/>
      <c r="G56" s="13"/>
      <c r="H56" s="14"/>
      <c r="I56" s="15"/>
      <c r="J56" s="15"/>
      <c r="K56" s="15"/>
      <c r="L56" s="15"/>
      <c r="M56" s="16"/>
    </row>
    <row r="57" spans="1:13" ht="15" customHeight="1">
      <c r="A57" s="17" t="s">
        <v>58</v>
      </c>
      <c r="B57" s="14"/>
      <c r="C57" s="15"/>
      <c r="D57" s="15"/>
      <c r="E57" s="15"/>
      <c r="F57" s="15"/>
      <c r="G57" s="16"/>
      <c r="H57" s="14"/>
      <c r="I57" s="15"/>
      <c r="J57" s="15"/>
      <c r="K57" s="15"/>
      <c r="L57" s="15"/>
      <c r="M57" s="16"/>
    </row>
    <row r="58" spans="1:13" ht="15" customHeight="1">
      <c r="A58" s="35" t="s">
        <v>33</v>
      </c>
      <c r="B58" s="14"/>
      <c r="C58" s="15"/>
      <c r="D58" s="15"/>
      <c r="E58" s="15"/>
      <c r="F58" s="15"/>
      <c r="G58" s="16"/>
      <c r="H58" s="14"/>
      <c r="I58" s="15"/>
      <c r="J58" s="15"/>
      <c r="K58" s="15"/>
      <c r="L58" s="15"/>
      <c r="M58" s="16"/>
    </row>
    <row r="59" spans="1:13" ht="15" customHeight="1">
      <c r="A59" s="11" t="s">
        <v>22</v>
      </c>
      <c r="B59" s="5">
        <v>68514</v>
      </c>
      <c r="C59" s="6">
        <v>2999</v>
      </c>
      <c r="D59" s="6">
        <v>65515</v>
      </c>
      <c r="E59" s="6">
        <v>41573</v>
      </c>
      <c r="F59" s="6">
        <v>21400</v>
      </c>
      <c r="G59" s="7">
        <v>2542</v>
      </c>
      <c r="H59" s="14">
        <v>69032</v>
      </c>
      <c r="I59" s="15">
        <f>H59-J59</f>
        <v>6908</v>
      </c>
      <c r="J59" s="15">
        <v>62124</v>
      </c>
      <c r="K59" s="15">
        <v>47177</v>
      </c>
      <c r="L59" s="15">
        <v>13869</v>
      </c>
      <c r="M59" s="16">
        <v>1078</v>
      </c>
    </row>
    <row r="60" spans="1:13" ht="15" customHeight="1">
      <c r="A60" s="11" t="s">
        <v>11</v>
      </c>
      <c r="B60" s="19">
        <v>36.26</v>
      </c>
      <c r="C60" s="12">
        <v>8.68</v>
      </c>
      <c r="D60" s="12">
        <v>42.43</v>
      </c>
      <c r="E60" s="12">
        <v>33.28</v>
      </c>
      <c r="F60" s="12">
        <v>81.08</v>
      </c>
      <c r="G60" s="13">
        <v>82.64</v>
      </c>
      <c r="H60" s="19">
        <f aca="true" t="shared" si="12" ref="H60:M60">H59/H7*100</f>
        <v>29.797171012591022</v>
      </c>
      <c r="I60" s="12">
        <f t="shared" si="12"/>
        <v>11.345607436727052</v>
      </c>
      <c r="J60" s="12">
        <f t="shared" si="12"/>
        <v>36.37534692539201</v>
      </c>
      <c r="K60" s="12">
        <f t="shared" si="12"/>
        <v>31.863003336440137</v>
      </c>
      <c r="L60" s="12">
        <f t="shared" si="12"/>
        <v>65.5187074829932</v>
      </c>
      <c r="M60" s="13">
        <f t="shared" si="12"/>
        <v>69.280205655527</v>
      </c>
    </row>
    <row r="61" spans="1:13" ht="15" customHeight="1">
      <c r="A61" s="11" t="s">
        <v>26</v>
      </c>
      <c r="B61" s="5">
        <v>209492</v>
      </c>
      <c r="C61" s="6">
        <v>5954</v>
      </c>
      <c r="D61" s="6">
        <v>203538</v>
      </c>
      <c r="E61" s="6">
        <v>107440</v>
      </c>
      <c r="F61" s="6">
        <v>82152</v>
      </c>
      <c r="G61" s="7">
        <v>13946</v>
      </c>
      <c r="H61" s="14">
        <v>207045</v>
      </c>
      <c r="I61" s="15">
        <f>H61-J61</f>
        <v>17852</v>
      </c>
      <c r="J61" s="15">
        <v>189193</v>
      </c>
      <c r="K61" s="15">
        <v>133419</v>
      </c>
      <c r="L61" s="15">
        <v>50859</v>
      </c>
      <c r="M61" s="16">
        <v>4915</v>
      </c>
    </row>
    <row r="62" spans="1:14" ht="15" customHeight="1">
      <c r="A62" s="11" t="s">
        <v>9</v>
      </c>
      <c r="B62" s="19">
        <v>100</v>
      </c>
      <c r="C62" s="12">
        <v>2.84</v>
      </c>
      <c r="D62" s="12">
        <v>97.16</v>
      </c>
      <c r="E62" s="12">
        <v>52.79</v>
      </c>
      <c r="F62" s="12">
        <v>40.36</v>
      </c>
      <c r="G62" s="13">
        <v>6.85</v>
      </c>
      <c r="H62" s="19">
        <f>H61/H61*100</f>
        <v>100</v>
      </c>
      <c r="I62" s="12">
        <f>I61/H61*100</f>
        <v>8.622280180637059</v>
      </c>
      <c r="J62" s="12">
        <f>J61/H61*100</f>
        <v>91.37771981936295</v>
      </c>
      <c r="K62" s="12">
        <f>K61/J61*100</f>
        <v>70.52005095325937</v>
      </c>
      <c r="L62" s="12">
        <f>L61/J61*100</f>
        <v>26.882072803962092</v>
      </c>
      <c r="M62" s="13">
        <f>M61/J61*100</f>
        <v>2.5978762427785385</v>
      </c>
      <c r="N62" s="72"/>
    </row>
    <row r="63" spans="1:13" ht="15" customHeight="1">
      <c r="A63" s="11" t="s">
        <v>27</v>
      </c>
      <c r="B63" s="19">
        <v>1.11</v>
      </c>
      <c r="C63" s="12">
        <v>0.17</v>
      </c>
      <c r="D63" s="12">
        <v>1.32</v>
      </c>
      <c r="E63" s="12">
        <v>0.86</v>
      </c>
      <c r="F63" s="12">
        <v>3.11</v>
      </c>
      <c r="G63" s="13">
        <v>4.53</v>
      </c>
      <c r="H63" s="19">
        <f aca="true" t="shared" si="13" ref="H63:M63">H61/H7</f>
        <v>0.8936949925109962</v>
      </c>
      <c r="I63" s="12">
        <f t="shared" si="13"/>
        <v>0.293198876607486</v>
      </c>
      <c r="J63" s="12">
        <f t="shared" si="13"/>
        <v>1.107778155118101</v>
      </c>
      <c r="K63" s="12">
        <f t="shared" si="13"/>
        <v>0.9011022409531142</v>
      </c>
      <c r="L63" s="12">
        <f t="shared" si="13"/>
        <v>2.4026360544217686</v>
      </c>
      <c r="M63" s="13">
        <f t="shared" si="13"/>
        <v>3.1587403598971724</v>
      </c>
    </row>
    <row r="64" spans="1:13" ht="11.25" customHeight="1">
      <c r="A64" s="11"/>
      <c r="B64" s="19"/>
      <c r="C64" s="12"/>
      <c r="D64" s="12"/>
      <c r="E64" s="12"/>
      <c r="F64" s="12"/>
      <c r="G64" s="13"/>
      <c r="H64" s="19"/>
      <c r="I64" s="12"/>
      <c r="J64" s="12"/>
      <c r="K64" s="12"/>
      <c r="L64" s="12"/>
      <c r="M64" s="13"/>
    </row>
    <row r="65" spans="1:13" ht="15" customHeight="1">
      <c r="A65" s="17" t="s">
        <v>59</v>
      </c>
      <c r="B65" s="14"/>
      <c r="C65" s="15"/>
      <c r="D65" s="15"/>
      <c r="E65" s="15"/>
      <c r="F65" s="15"/>
      <c r="G65" s="16"/>
      <c r="H65" s="19"/>
      <c r="I65" s="12"/>
      <c r="J65" s="12"/>
      <c r="K65" s="12"/>
      <c r="L65" s="12"/>
      <c r="M65" s="13"/>
    </row>
    <row r="66" spans="1:13" ht="15" customHeight="1">
      <c r="A66" s="11" t="s">
        <v>28</v>
      </c>
      <c r="B66" s="5">
        <v>26285</v>
      </c>
      <c r="C66" s="6">
        <v>3325</v>
      </c>
      <c r="D66" s="6">
        <v>22960</v>
      </c>
      <c r="E66" s="6">
        <v>17197</v>
      </c>
      <c r="F66" s="6">
        <v>5060</v>
      </c>
      <c r="G66" s="7">
        <v>703</v>
      </c>
      <c r="H66" s="14">
        <v>26582</v>
      </c>
      <c r="I66" s="15">
        <f>H66-J66</f>
        <v>4770</v>
      </c>
      <c r="J66" s="15">
        <v>21812</v>
      </c>
      <c r="K66" s="15">
        <v>18241</v>
      </c>
      <c r="L66" s="15">
        <v>3274</v>
      </c>
      <c r="M66" s="16">
        <v>297</v>
      </c>
    </row>
    <row r="67" spans="1:13" ht="15" customHeight="1">
      <c r="A67" s="11" t="s">
        <v>11</v>
      </c>
      <c r="B67" s="19">
        <v>13.91</v>
      </c>
      <c r="C67" s="12">
        <v>9.62</v>
      </c>
      <c r="D67" s="12">
        <v>14.87</v>
      </c>
      <c r="E67" s="12">
        <v>13.76</v>
      </c>
      <c r="F67" s="12">
        <v>19.17</v>
      </c>
      <c r="G67" s="13">
        <v>22.85</v>
      </c>
      <c r="H67" s="19">
        <f aca="true" t="shared" si="14" ref="H67:M67">H66/H7*100</f>
        <v>11.473930928506991</v>
      </c>
      <c r="I67" s="12">
        <f t="shared" si="14"/>
        <v>7.834184637114655</v>
      </c>
      <c r="J67" s="12">
        <f t="shared" si="14"/>
        <v>12.771538650709074</v>
      </c>
      <c r="K67" s="12">
        <f t="shared" si="14"/>
        <v>12.319838986370575</v>
      </c>
      <c r="L67" s="12">
        <f t="shared" si="14"/>
        <v>15.46674225245654</v>
      </c>
      <c r="M67" s="13">
        <f t="shared" si="14"/>
        <v>19.087403598971722</v>
      </c>
    </row>
    <row r="68" spans="1:13" ht="15" customHeight="1">
      <c r="A68" s="11" t="s">
        <v>29</v>
      </c>
      <c r="B68" s="5">
        <v>57010</v>
      </c>
      <c r="C68" s="6">
        <v>6529</v>
      </c>
      <c r="D68" s="6">
        <v>50481</v>
      </c>
      <c r="E68" s="6">
        <v>36437</v>
      </c>
      <c r="F68" s="6">
        <v>12024</v>
      </c>
      <c r="G68" s="7">
        <v>2020</v>
      </c>
      <c r="H68" s="14">
        <v>78768</v>
      </c>
      <c r="I68" s="15">
        <f>H68-J68</f>
        <v>13209</v>
      </c>
      <c r="J68" s="15">
        <v>65559</v>
      </c>
      <c r="K68" s="15">
        <v>53591</v>
      </c>
      <c r="L68" s="15">
        <v>10713</v>
      </c>
      <c r="M68" s="16">
        <v>1255</v>
      </c>
    </row>
    <row r="69" spans="1:13" ht="15" customHeight="1">
      <c r="A69" s="11" t="s">
        <v>13</v>
      </c>
      <c r="B69" s="19">
        <v>100</v>
      </c>
      <c r="C69" s="12">
        <v>11.45</v>
      </c>
      <c r="D69" s="12">
        <v>88.55</v>
      </c>
      <c r="E69" s="12">
        <v>72.18</v>
      </c>
      <c r="F69" s="12">
        <v>23.82</v>
      </c>
      <c r="G69" s="13">
        <v>4</v>
      </c>
      <c r="H69" s="19">
        <f>H68/H68*100</f>
        <v>100</v>
      </c>
      <c r="I69" s="12">
        <f>I68/H68*100</f>
        <v>16.76950030469226</v>
      </c>
      <c r="J69" s="12">
        <f>J68/H68*100</f>
        <v>83.23049969530774</v>
      </c>
      <c r="K69" s="12">
        <f>K68/J68*100</f>
        <v>81.74468799096996</v>
      </c>
      <c r="L69" s="12">
        <f>L68/J68*100</f>
        <v>16.341005811559054</v>
      </c>
      <c r="M69" s="13">
        <f>M68/J68*100</f>
        <v>1.9143061974709803</v>
      </c>
    </row>
    <row r="70" spans="1:13" ht="15" customHeight="1">
      <c r="A70" s="11" t="s">
        <v>34</v>
      </c>
      <c r="B70" s="19">
        <v>0.3</v>
      </c>
      <c r="C70" s="12">
        <v>0.19</v>
      </c>
      <c r="D70" s="12">
        <v>0.33</v>
      </c>
      <c r="E70" s="12">
        <v>0.29</v>
      </c>
      <c r="F70" s="12">
        <v>0.46</v>
      </c>
      <c r="G70" s="13">
        <v>0.66</v>
      </c>
      <c r="H70" s="19">
        <f aca="true" t="shared" si="15" ref="H70:M70">H68/H7*100</f>
        <v>33.99964605284172</v>
      </c>
      <c r="I70" s="12">
        <f t="shared" si="15"/>
        <v>21.694286136613727</v>
      </c>
      <c r="J70" s="12">
        <f t="shared" si="15"/>
        <v>38.386635906924454</v>
      </c>
      <c r="K70" s="12">
        <f t="shared" si="15"/>
        <v>36.194972376436894</v>
      </c>
      <c r="L70" s="12">
        <f t="shared" si="15"/>
        <v>50.609410430839</v>
      </c>
      <c r="M70" s="13">
        <f t="shared" si="15"/>
        <v>80.65552699228792</v>
      </c>
    </row>
    <row r="71" spans="1:13" ht="10.5" customHeight="1">
      <c r="A71" s="11"/>
      <c r="B71" s="19"/>
      <c r="C71" s="12"/>
      <c r="D71" s="12"/>
      <c r="E71" s="12"/>
      <c r="F71" s="12"/>
      <c r="G71" s="13"/>
      <c r="H71" s="14"/>
      <c r="I71" s="15"/>
      <c r="J71" s="15"/>
      <c r="K71" s="15"/>
      <c r="L71" s="15"/>
      <c r="M71" s="16"/>
    </row>
    <row r="72" spans="1:13" ht="15" customHeight="1">
      <c r="A72" s="17" t="s">
        <v>60</v>
      </c>
      <c r="B72" s="14"/>
      <c r="C72" s="15"/>
      <c r="D72" s="15"/>
      <c r="E72" s="15"/>
      <c r="F72" s="15"/>
      <c r="G72" s="16"/>
      <c r="H72" s="19"/>
      <c r="I72" s="12"/>
      <c r="J72" s="12"/>
      <c r="K72" s="12"/>
      <c r="L72" s="12"/>
      <c r="M72" s="13"/>
    </row>
    <row r="73" spans="1:13" ht="15" customHeight="1">
      <c r="A73" s="11" t="s">
        <v>28</v>
      </c>
      <c r="B73" s="5">
        <v>138641</v>
      </c>
      <c r="C73" s="6">
        <v>21192</v>
      </c>
      <c r="D73" s="6">
        <v>117449</v>
      </c>
      <c r="E73" s="6">
        <v>93103</v>
      </c>
      <c r="F73" s="6">
        <v>21694</v>
      </c>
      <c r="G73" s="7">
        <v>2652</v>
      </c>
      <c r="H73" s="14">
        <v>133841</v>
      </c>
      <c r="I73" s="15">
        <f>H73-J73</f>
        <v>24567</v>
      </c>
      <c r="J73" s="15">
        <v>109274</v>
      </c>
      <c r="K73" s="15">
        <v>92902</v>
      </c>
      <c r="L73" s="15">
        <v>15213</v>
      </c>
      <c r="M73" s="16">
        <v>1159</v>
      </c>
    </row>
    <row r="74" spans="1:13" ht="15" customHeight="1">
      <c r="A74" s="11" t="s">
        <v>30</v>
      </c>
      <c r="B74" s="19">
        <v>73.37</v>
      </c>
      <c r="C74" s="12">
        <v>61.31</v>
      </c>
      <c r="D74" s="12">
        <v>76.07</v>
      </c>
      <c r="E74" s="12">
        <v>74.52</v>
      </c>
      <c r="F74" s="12">
        <v>82.2</v>
      </c>
      <c r="G74" s="13">
        <v>86.22</v>
      </c>
      <c r="H74" s="19">
        <f aca="true" t="shared" si="16" ref="H74:M74">H73/H7*100</f>
        <v>57.771514160044546</v>
      </c>
      <c r="I74" s="12">
        <f t="shared" si="16"/>
        <v>40.34851446121504</v>
      </c>
      <c r="J74" s="12">
        <f t="shared" si="16"/>
        <v>63.98299626433081</v>
      </c>
      <c r="K74" s="12">
        <f t="shared" si="16"/>
        <v>62.74533641312423</v>
      </c>
      <c r="L74" s="12">
        <f t="shared" si="16"/>
        <v>71.86791383219955</v>
      </c>
      <c r="M74" s="13">
        <f t="shared" si="16"/>
        <v>74.48586118251927</v>
      </c>
    </row>
    <row r="75" spans="1:13" ht="15" customHeight="1">
      <c r="A75" s="11" t="s">
        <v>39</v>
      </c>
      <c r="B75" s="5">
        <v>1110009</v>
      </c>
      <c r="C75" s="6">
        <v>120314</v>
      </c>
      <c r="D75" s="6">
        <v>989695</v>
      </c>
      <c r="E75" s="6">
        <v>714915</v>
      </c>
      <c r="F75" s="6">
        <v>235405</v>
      </c>
      <c r="G75" s="7">
        <v>39375</v>
      </c>
      <c r="H75" s="14">
        <v>1279593</v>
      </c>
      <c r="I75" s="15">
        <f>H75-J75</f>
        <v>191672</v>
      </c>
      <c r="J75" s="15">
        <v>1087921</v>
      </c>
      <c r="K75" s="15">
        <v>886325</v>
      </c>
      <c r="L75" s="15">
        <v>183153</v>
      </c>
      <c r="M75" s="16">
        <v>18443</v>
      </c>
    </row>
    <row r="76" spans="1:14" ht="15" customHeight="1">
      <c r="A76" s="11" t="s">
        <v>9</v>
      </c>
      <c r="B76" s="19">
        <v>100</v>
      </c>
      <c r="C76" s="12">
        <v>10.84</v>
      </c>
      <c r="D76" s="12">
        <v>89.16</v>
      </c>
      <c r="E76" s="12">
        <v>72.24</v>
      </c>
      <c r="F76" s="12">
        <v>23.79</v>
      </c>
      <c r="G76" s="13">
        <v>3.98</v>
      </c>
      <c r="H76" s="19">
        <f>H75/H75*100</f>
        <v>100</v>
      </c>
      <c r="I76" s="12">
        <f>I75/H75*100</f>
        <v>14.979137897753425</v>
      </c>
      <c r="J76" s="12">
        <f>J75/H75*100</f>
        <v>85.02086210224658</v>
      </c>
      <c r="K76" s="12">
        <f>K75/J75*100</f>
        <v>81.4696103853129</v>
      </c>
      <c r="L76" s="12">
        <f>L75/J75*100</f>
        <v>16.83513784548694</v>
      </c>
      <c r="M76" s="13">
        <f>M75/J75*100</f>
        <v>1.6952517692001532</v>
      </c>
      <c r="N76" s="72"/>
    </row>
    <row r="77" spans="1:13" ht="15" customHeight="1">
      <c r="A77" s="11" t="s">
        <v>35</v>
      </c>
      <c r="B77" s="19">
        <v>5.87</v>
      </c>
      <c r="C77" s="12">
        <v>3.48</v>
      </c>
      <c r="D77" s="12">
        <v>6.41</v>
      </c>
      <c r="E77" s="12">
        <v>5.72</v>
      </c>
      <c r="F77" s="12">
        <v>8.92</v>
      </c>
      <c r="G77" s="13">
        <v>12.8</v>
      </c>
      <c r="H77" s="19">
        <f aca="true" t="shared" si="17" ref="H77:M77">H75/H7</f>
        <v>5.523272025656852</v>
      </c>
      <c r="I77" s="12">
        <f t="shared" si="17"/>
        <v>3.1479954670126626</v>
      </c>
      <c r="J77" s="12">
        <f t="shared" si="17"/>
        <v>6.370083027882847</v>
      </c>
      <c r="K77" s="12">
        <f t="shared" si="17"/>
        <v>5.98617471059421</v>
      </c>
      <c r="L77" s="12">
        <f t="shared" si="17"/>
        <v>8.652352607709751</v>
      </c>
      <c r="M77" s="13">
        <f t="shared" si="17"/>
        <v>11.852827763496144</v>
      </c>
    </row>
    <row r="78" spans="1:13" ht="11.25" customHeight="1">
      <c r="A78" s="11"/>
      <c r="B78" s="19"/>
      <c r="C78" s="12"/>
      <c r="D78" s="12"/>
      <c r="E78" s="12"/>
      <c r="F78" s="12"/>
      <c r="G78" s="13"/>
      <c r="H78" s="19"/>
      <c r="I78" s="12"/>
      <c r="J78" s="12"/>
      <c r="K78" s="12"/>
      <c r="L78" s="12"/>
      <c r="M78" s="13"/>
    </row>
    <row r="79" spans="1:13" ht="15" customHeight="1">
      <c r="A79" s="17" t="s">
        <v>61</v>
      </c>
      <c r="B79" s="5"/>
      <c r="C79" s="6"/>
      <c r="D79" s="6"/>
      <c r="E79" s="6"/>
      <c r="F79" s="6"/>
      <c r="G79" s="7"/>
      <c r="H79" s="14"/>
      <c r="I79" s="15"/>
      <c r="J79" s="15"/>
      <c r="K79" s="15"/>
      <c r="L79" s="15"/>
      <c r="M79" s="16"/>
    </row>
    <row r="80" spans="1:13" ht="15" customHeight="1">
      <c r="A80" s="11" t="s">
        <v>28</v>
      </c>
      <c r="B80" s="5">
        <v>93521</v>
      </c>
      <c r="C80" s="6">
        <v>11113</v>
      </c>
      <c r="D80" s="6">
        <v>82408</v>
      </c>
      <c r="E80" s="6">
        <v>61770</v>
      </c>
      <c r="F80" s="6">
        <v>18335</v>
      </c>
      <c r="G80" s="7">
        <v>2303</v>
      </c>
      <c r="H80" s="14">
        <v>88828</v>
      </c>
      <c r="I80" s="15">
        <f>H80-J80</f>
        <v>14037</v>
      </c>
      <c r="J80" s="15">
        <v>74791</v>
      </c>
      <c r="K80" s="15">
        <v>61811</v>
      </c>
      <c r="L80" s="15">
        <v>12009</v>
      </c>
      <c r="M80" s="16">
        <v>971</v>
      </c>
    </row>
    <row r="81" spans="1:13" ht="15" customHeight="1">
      <c r="A81" s="11" t="s">
        <v>30</v>
      </c>
      <c r="B81" s="19">
        <v>49.49</v>
      </c>
      <c r="C81" s="12">
        <v>32.15</v>
      </c>
      <c r="D81" s="12">
        <v>53.37</v>
      </c>
      <c r="E81" s="12">
        <v>49.44</v>
      </c>
      <c r="F81" s="12">
        <v>69.47</v>
      </c>
      <c r="G81" s="13">
        <v>74.87</v>
      </c>
      <c r="H81" s="19">
        <f aca="true" t="shared" si="18" ref="H81:M81">H80/H7*100</f>
        <v>38.34197338490027</v>
      </c>
      <c r="I81" s="12">
        <f t="shared" si="18"/>
        <v>23.054182337773252</v>
      </c>
      <c r="J81" s="12">
        <f t="shared" si="18"/>
        <v>43.7922312133313</v>
      </c>
      <c r="K81" s="12">
        <f t="shared" si="18"/>
        <v>41.74670070646081</v>
      </c>
      <c r="L81" s="12">
        <f t="shared" si="18"/>
        <v>56.73185941043084</v>
      </c>
      <c r="M81" s="13">
        <f t="shared" si="18"/>
        <v>62.40359897172236</v>
      </c>
    </row>
    <row r="82" spans="1:13" ht="15" customHeight="1">
      <c r="A82" s="11" t="s">
        <v>31</v>
      </c>
      <c r="B82" s="5">
        <v>463382</v>
      </c>
      <c r="C82" s="6">
        <v>42584</v>
      </c>
      <c r="D82" s="6">
        <v>420798</v>
      </c>
      <c r="E82" s="6">
        <v>286037</v>
      </c>
      <c r="F82" s="6">
        <v>114891</v>
      </c>
      <c r="G82" s="7">
        <v>19870</v>
      </c>
      <c r="H82" s="14">
        <v>634973</v>
      </c>
      <c r="I82" s="15">
        <f>H82-J82</f>
        <v>83214</v>
      </c>
      <c r="J82" s="15">
        <v>551759</v>
      </c>
      <c r="K82" s="15">
        <v>435178</v>
      </c>
      <c r="L82" s="15">
        <v>106080</v>
      </c>
      <c r="M82" s="16">
        <v>10501</v>
      </c>
    </row>
    <row r="83" spans="1:13" ht="15" customHeight="1">
      <c r="A83" s="11" t="s">
        <v>9</v>
      </c>
      <c r="B83" s="19">
        <v>100</v>
      </c>
      <c r="C83" s="12">
        <v>9.91</v>
      </c>
      <c r="D83" s="12">
        <v>90.81</v>
      </c>
      <c r="E83" s="12">
        <v>67.97</v>
      </c>
      <c r="F83" s="12">
        <v>27.3</v>
      </c>
      <c r="G83" s="13">
        <v>4.72</v>
      </c>
      <c r="H83" s="19">
        <f>H82/H82*100</f>
        <v>100</v>
      </c>
      <c r="I83" s="12">
        <f>I82/H82*100</f>
        <v>13.105124154885326</v>
      </c>
      <c r="J83" s="12">
        <f>J82/H82*100</f>
        <v>86.89487584511467</v>
      </c>
      <c r="K83" s="12">
        <f>K82/J82*100</f>
        <v>78.87102883686538</v>
      </c>
      <c r="L83" s="12">
        <f>L82/J82*100</f>
        <v>19.225785170699528</v>
      </c>
      <c r="M83" s="13">
        <f>M82/J82*100</f>
        <v>1.9031859924351031</v>
      </c>
    </row>
    <row r="84" spans="1:13" ht="15" customHeight="1">
      <c r="A84" s="25" t="s">
        <v>37</v>
      </c>
      <c r="B84" s="26">
        <v>2.45</v>
      </c>
      <c r="C84" s="27">
        <v>1.23</v>
      </c>
      <c r="D84" s="27">
        <v>2.73</v>
      </c>
      <c r="E84" s="27">
        <v>2.29</v>
      </c>
      <c r="F84" s="27">
        <v>4.35</v>
      </c>
      <c r="G84" s="28">
        <v>6.46</v>
      </c>
      <c r="H84" s="26">
        <f aca="true" t="shared" si="19" ref="H84:M84">H82/H7</f>
        <v>2.7408157187069704</v>
      </c>
      <c r="I84" s="27">
        <f t="shared" si="19"/>
        <v>1.3666956821653227</v>
      </c>
      <c r="J84" s="27">
        <f t="shared" si="19"/>
        <v>3.230703921867132</v>
      </c>
      <c r="K84" s="27">
        <f t="shared" si="19"/>
        <v>2.9391606219016357</v>
      </c>
      <c r="L84" s="27">
        <f t="shared" si="19"/>
        <v>5.011337868480726</v>
      </c>
      <c r="M84" s="28">
        <f t="shared" si="19"/>
        <v>6.7487146529562985</v>
      </c>
    </row>
    <row r="85" spans="1:13" ht="12.75">
      <c r="A85" s="92" t="s">
        <v>43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12"/>
    </row>
  </sheetData>
  <mergeCells count="13">
    <mergeCell ref="A85:L85"/>
    <mergeCell ref="A45:M4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  <mergeCell ref="K3:M3"/>
  </mergeCells>
  <printOptions/>
  <pageMargins left="1" right="0.75" top="1" bottom="1" header="0.5" footer="0.5"/>
  <pageSetup firstPageNumber="21" useFirstPageNumber="1" horizontalDpi="600" verticalDpi="600" orientation="portrait" r:id="rId1"/>
  <headerFooter alignWithMargins="0">
    <oddFooter>&amp;L&amp;"Arial Narrow,Regular"&amp;8Zila Series : Pirojpur&amp;C&amp;8&amp;P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4">
      <selection activeCell="A85" sqref="A85:M85"/>
    </sheetView>
  </sheetViews>
  <sheetFormatPr defaultColWidth="9.140625" defaultRowHeight="15" customHeight="1"/>
  <cols>
    <col min="1" max="1" width="21.421875" style="70" customWidth="1"/>
    <col min="2" max="13" width="5.7109375" style="70" customWidth="1"/>
    <col min="14" max="16384" width="9.140625" style="70" customWidth="1"/>
  </cols>
  <sheetData>
    <row r="1" spans="1:13" ht="15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78" t="s">
        <v>52</v>
      </c>
      <c r="B3" s="79"/>
      <c r="C3" s="79"/>
      <c r="D3" s="79"/>
      <c r="E3" s="79"/>
      <c r="F3" s="79"/>
      <c r="G3" s="94" t="s">
        <v>44</v>
      </c>
      <c r="H3" s="94"/>
      <c r="I3" s="94"/>
      <c r="J3" s="94"/>
      <c r="K3" s="3" t="s">
        <v>41</v>
      </c>
      <c r="L3" s="3"/>
      <c r="M3" s="3"/>
    </row>
    <row r="4" spans="1:13" ht="15" customHeight="1">
      <c r="A4" s="88" t="s">
        <v>1</v>
      </c>
      <c r="B4" s="95">
        <v>1996</v>
      </c>
      <c r="C4" s="88"/>
      <c r="D4" s="88"/>
      <c r="E4" s="88"/>
      <c r="F4" s="88"/>
      <c r="G4" s="88"/>
      <c r="H4" s="88">
        <v>2008</v>
      </c>
      <c r="I4" s="88"/>
      <c r="J4" s="88"/>
      <c r="K4" s="88"/>
      <c r="L4" s="88"/>
      <c r="M4" s="88"/>
    </row>
    <row r="5" spans="1:13" ht="15" customHeight="1">
      <c r="A5" s="88"/>
      <c r="B5" s="95" t="s">
        <v>2</v>
      </c>
      <c r="C5" s="88" t="s">
        <v>32</v>
      </c>
      <c r="D5" s="88" t="s">
        <v>3</v>
      </c>
      <c r="E5" s="88"/>
      <c r="F5" s="88"/>
      <c r="G5" s="88"/>
      <c r="H5" s="88" t="s">
        <v>2</v>
      </c>
      <c r="I5" s="88" t="s">
        <v>32</v>
      </c>
      <c r="J5" s="88" t="s">
        <v>3</v>
      </c>
      <c r="K5" s="88"/>
      <c r="L5" s="88"/>
      <c r="M5" s="88"/>
    </row>
    <row r="6" spans="1:13" ht="15" customHeight="1">
      <c r="A6" s="88"/>
      <c r="B6" s="95"/>
      <c r="C6" s="88"/>
      <c r="D6" s="37" t="s">
        <v>4</v>
      </c>
      <c r="E6" s="37" t="s">
        <v>5</v>
      </c>
      <c r="F6" s="37" t="s">
        <v>6</v>
      </c>
      <c r="G6" s="37" t="s">
        <v>7</v>
      </c>
      <c r="H6" s="88"/>
      <c r="I6" s="88"/>
      <c r="J6" s="37" t="s">
        <v>4</v>
      </c>
      <c r="K6" s="37" t="s">
        <v>5</v>
      </c>
      <c r="L6" s="37" t="s">
        <v>6</v>
      </c>
      <c r="M6" s="37" t="s">
        <v>7</v>
      </c>
    </row>
    <row r="7" spans="1:13" ht="15" customHeight="1">
      <c r="A7" s="17" t="s">
        <v>8</v>
      </c>
      <c r="B7" s="6">
        <v>27448</v>
      </c>
      <c r="C7" s="6">
        <v>6214</v>
      </c>
      <c r="D7" s="6">
        <v>21234</v>
      </c>
      <c r="E7" s="6">
        <v>17253</v>
      </c>
      <c r="F7" s="6">
        <v>3554</v>
      </c>
      <c r="G7" s="6">
        <v>427</v>
      </c>
      <c r="H7" s="8">
        <v>33541</v>
      </c>
      <c r="I7" s="9">
        <f>H7-J7</f>
        <v>8525</v>
      </c>
      <c r="J7" s="9">
        <v>25016</v>
      </c>
      <c r="K7" s="9">
        <v>22037</v>
      </c>
      <c r="L7" s="9">
        <v>2807</v>
      </c>
      <c r="M7" s="10">
        <v>172</v>
      </c>
    </row>
    <row r="8" spans="1:13" ht="15" customHeight="1">
      <c r="A8" s="11" t="s">
        <v>9</v>
      </c>
      <c r="B8" s="12">
        <v>100</v>
      </c>
      <c r="C8" s="12">
        <v>22.64</v>
      </c>
      <c r="D8" s="12">
        <v>77.36</v>
      </c>
      <c r="E8" s="12">
        <v>81.25</v>
      </c>
      <c r="F8" s="12">
        <v>16.74</v>
      </c>
      <c r="G8" s="12">
        <v>2.01</v>
      </c>
      <c r="H8" s="19">
        <f>H7/H7*100</f>
        <v>100</v>
      </c>
      <c r="I8" s="12">
        <f>I7/H7*100</f>
        <v>25.41665424405951</v>
      </c>
      <c r="J8" s="12">
        <f>J7/H7*100</f>
        <v>74.58334575594048</v>
      </c>
      <c r="K8" s="12">
        <f>K7/J7*100</f>
        <v>88.09162136232811</v>
      </c>
      <c r="L8" s="12">
        <f>L7/J7*100</f>
        <v>11.22081867604733</v>
      </c>
      <c r="M8" s="13">
        <f>M7/J7*100</f>
        <v>0.6875599616245602</v>
      </c>
    </row>
    <row r="9" spans="1:13" ht="15" customHeight="1">
      <c r="A9" s="11"/>
      <c r="B9" s="6"/>
      <c r="C9" s="6"/>
      <c r="D9" s="6"/>
      <c r="E9" s="6"/>
      <c r="F9" s="6"/>
      <c r="G9" s="6"/>
      <c r="H9" s="14"/>
      <c r="I9" s="15"/>
      <c r="J9" s="15"/>
      <c r="K9" s="15"/>
      <c r="L9" s="15"/>
      <c r="M9" s="16"/>
    </row>
    <row r="10" spans="1:13" ht="15" customHeight="1">
      <c r="A10" s="17" t="s">
        <v>54</v>
      </c>
      <c r="B10" s="15"/>
      <c r="C10" s="15"/>
      <c r="D10" s="15"/>
      <c r="E10" s="15"/>
      <c r="F10" s="15"/>
      <c r="G10" s="15"/>
      <c r="H10" s="14"/>
      <c r="I10" s="15"/>
      <c r="J10" s="15"/>
      <c r="K10" s="15"/>
      <c r="L10" s="15"/>
      <c r="M10" s="16"/>
    </row>
    <row r="11" spans="1:13" ht="15" customHeight="1">
      <c r="A11" s="11" t="s">
        <v>10</v>
      </c>
      <c r="B11" s="6">
        <v>19870</v>
      </c>
      <c r="C11" s="6">
        <v>3955</v>
      </c>
      <c r="D11" s="6">
        <v>15915</v>
      </c>
      <c r="E11" s="6">
        <v>14515</v>
      </c>
      <c r="F11" s="6">
        <v>1221</v>
      </c>
      <c r="G11" s="6">
        <v>179</v>
      </c>
      <c r="H11" s="14">
        <v>25543</v>
      </c>
      <c r="I11" s="15">
        <f>H11-J11</f>
        <v>6284</v>
      </c>
      <c r="J11" s="15">
        <v>19259</v>
      </c>
      <c r="K11" s="15">
        <v>18066</v>
      </c>
      <c r="L11" s="15">
        <v>1095</v>
      </c>
      <c r="M11" s="16">
        <v>98</v>
      </c>
    </row>
    <row r="12" spans="1:13" ht="15" customHeight="1">
      <c r="A12" s="11" t="s">
        <v>9</v>
      </c>
      <c r="B12" s="6">
        <v>100</v>
      </c>
      <c r="C12" s="12">
        <v>19.9</v>
      </c>
      <c r="D12" s="12">
        <v>80.1</v>
      </c>
      <c r="E12" s="12">
        <v>91.2</v>
      </c>
      <c r="F12" s="12">
        <v>7.67</v>
      </c>
      <c r="G12" s="12">
        <v>1.12</v>
      </c>
      <c r="H12" s="19">
        <f>H11/H11*100</f>
        <v>100</v>
      </c>
      <c r="I12" s="12">
        <f>I11/H11*100</f>
        <v>24.601652116039617</v>
      </c>
      <c r="J12" s="12">
        <f>J11/H11*100</f>
        <v>75.39834788396038</v>
      </c>
      <c r="K12" s="12">
        <f>K11/J11*100</f>
        <v>93.8054935354899</v>
      </c>
      <c r="L12" s="12">
        <f>L11/J11*100</f>
        <v>5.685653460719664</v>
      </c>
      <c r="M12" s="13">
        <f>M11/J11*100</f>
        <v>0.5088530037904356</v>
      </c>
    </row>
    <row r="13" spans="1:14" ht="15" customHeight="1">
      <c r="A13" s="11" t="s">
        <v>11</v>
      </c>
      <c r="B13" s="12">
        <f>B11/B7*100</f>
        <v>72.39143106965899</v>
      </c>
      <c r="C13" s="12">
        <v>63.65</v>
      </c>
      <c r="D13" s="12">
        <v>74.95</v>
      </c>
      <c r="E13" s="12">
        <v>84.13</v>
      </c>
      <c r="F13" s="12">
        <v>34.36</v>
      </c>
      <c r="G13" s="12">
        <v>41.92</v>
      </c>
      <c r="H13" s="19">
        <f aca="true" t="shared" si="0" ref="H13:M13">H11/H7*100</f>
        <v>76.15455710920962</v>
      </c>
      <c r="I13" s="12">
        <f t="shared" si="0"/>
        <v>73.71260997067449</v>
      </c>
      <c r="J13" s="12">
        <f t="shared" si="0"/>
        <v>76.98672849376399</v>
      </c>
      <c r="K13" s="12">
        <f t="shared" si="0"/>
        <v>81.98030584925353</v>
      </c>
      <c r="L13" s="12">
        <f t="shared" si="0"/>
        <v>39.009618810117566</v>
      </c>
      <c r="M13" s="13">
        <f t="shared" si="0"/>
        <v>56.97674418604651</v>
      </c>
      <c r="N13" s="71"/>
    </row>
    <row r="14" spans="1:13" ht="15" customHeight="1">
      <c r="A14" s="11"/>
      <c r="B14" s="18"/>
      <c r="C14" s="18"/>
      <c r="D14" s="18"/>
      <c r="E14" s="18"/>
      <c r="F14" s="18"/>
      <c r="G14" s="18"/>
      <c r="H14" s="14"/>
      <c r="I14" s="15"/>
      <c r="J14" s="15"/>
      <c r="K14" s="15"/>
      <c r="L14" s="15"/>
      <c r="M14" s="16"/>
    </row>
    <row r="15" spans="1:13" ht="15" customHeight="1">
      <c r="A15" s="11" t="s">
        <v>12</v>
      </c>
      <c r="B15" s="6">
        <v>5175</v>
      </c>
      <c r="C15" s="6">
        <v>183</v>
      </c>
      <c r="D15" s="6">
        <v>4992</v>
      </c>
      <c r="E15" s="6">
        <v>2432</v>
      </c>
      <c r="F15" s="6">
        <v>2315</v>
      </c>
      <c r="G15" s="6">
        <v>245</v>
      </c>
      <c r="H15" s="14">
        <v>5537</v>
      </c>
      <c r="I15" s="15">
        <f>H15-J15</f>
        <v>94</v>
      </c>
      <c r="J15" s="15">
        <v>5443</v>
      </c>
      <c r="K15" s="15">
        <v>3678</v>
      </c>
      <c r="L15" s="15">
        <v>1692</v>
      </c>
      <c r="M15" s="16">
        <v>73</v>
      </c>
    </row>
    <row r="16" spans="1:13" ht="15" customHeight="1">
      <c r="A16" s="11" t="s">
        <v>13</v>
      </c>
      <c r="B16" s="6">
        <v>100</v>
      </c>
      <c r="C16" s="12">
        <v>3.54</v>
      </c>
      <c r="D16" s="12">
        <v>96.46</v>
      </c>
      <c r="E16" s="12">
        <v>48.72</v>
      </c>
      <c r="F16" s="12">
        <v>46.37</v>
      </c>
      <c r="G16" s="12">
        <v>4.91</v>
      </c>
      <c r="H16" s="19">
        <f>H15/H15*100</f>
        <v>100</v>
      </c>
      <c r="I16" s="12">
        <f>I15/H15*100</f>
        <v>1.6976702185298898</v>
      </c>
      <c r="J16" s="12">
        <f>J15/H15*100</f>
        <v>98.3023297814701</v>
      </c>
      <c r="K16" s="12">
        <f>K15/J15*100</f>
        <v>67.57302957927614</v>
      </c>
      <c r="L16" s="12">
        <f>L15/J15*100</f>
        <v>31.085798273011207</v>
      </c>
      <c r="M16" s="13">
        <f>M15/J15*100</f>
        <v>1.3411721477126584</v>
      </c>
    </row>
    <row r="17" spans="1:13" ht="15" customHeight="1">
      <c r="A17" s="11" t="s">
        <v>11</v>
      </c>
      <c r="B17" s="12">
        <v>18.85</v>
      </c>
      <c r="C17" s="12">
        <v>2.94</v>
      </c>
      <c r="D17" s="12">
        <v>23.51</v>
      </c>
      <c r="E17" s="12">
        <v>14.1</v>
      </c>
      <c r="F17" s="12">
        <v>65.14</v>
      </c>
      <c r="G17" s="12">
        <v>57.38</v>
      </c>
      <c r="H17" s="19">
        <f aca="true" t="shared" si="1" ref="H17:M17">H15/H7*100</f>
        <v>16.508154199338122</v>
      </c>
      <c r="I17" s="12">
        <f t="shared" si="1"/>
        <v>1.1026392961876832</v>
      </c>
      <c r="J17" s="12">
        <f t="shared" si="1"/>
        <v>21.75807483210745</v>
      </c>
      <c r="K17" s="12">
        <f t="shared" si="1"/>
        <v>16.69011208422199</v>
      </c>
      <c r="L17" s="12">
        <f t="shared" si="1"/>
        <v>60.27787673672961</v>
      </c>
      <c r="M17" s="13">
        <f t="shared" si="1"/>
        <v>42.44186046511628</v>
      </c>
    </row>
    <row r="18" spans="1:13" ht="15" customHeight="1">
      <c r="A18" s="11"/>
      <c r="B18" s="15"/>
      <c r="C18" s="18"/>
      <c r="D18" s="18"/>
      <c r="E18" s="18"/>
      <c r="F18" s="18"/>
      <c r="G18" s="18"/>
      <c r="H18" s="14"/>
      <c r="I18" s="15"/>
      <c r="J18" s="15"/>
      <c r="K18" s="15"/>
      <c r="L18" s="15"/>
      <c r="M18" s="16"/>
    </row>
    <row r="19" spans="1:13" ht="15" customHeight="1">
      <c r="A19" s="11" t="s">
        <v>14</v>
      </c>
      <c r="B19" s="6">
        <v>2403</v>
      </c>
      <c r="C19" s="6">
        <v>2076</v>
      </c>
      <c r="D19" s="6">
        <v>327</v>
      </c>
      <c r="E19" s="6">
        <v>306</v>
      </c>
      <c r="F19" s="6">
        <v>18</v>
      </c>
      <c r="G19" s="6">
        <v>3</v>
      </c>
      <c r="H19" s="14">
        <v>2461</v>
      </c>
      <c r="I19" s="15">
        <f>H19-J19</f>
        <v>2147</v>
      </c>
      <c r="J19" s="15">
        <v>314</v>
      </c>
      <c r="K19" s="15">
        <v>293</v>
      </c>
      <c r="L19" s="15">
        <v>20</v>
      </c>
      <c r="M19" s="16">
        <v>1</v>
      </c>
    </row>
    <row r="20" spans="1:13" ht="15" customHeight="1">
      <c r="A20" s="11" t="s">
        <v>9</v>
      </c>
      <c r="B20" s="12">
        <v>100</v>
      </c>
      <c r="C20" s="12">
        <v>86.39</v>
      </c>
      <c r="D20" s="12">
        <v>13.61</v>
      </c>
      <c r="E20" s="12">
        <v>93.58</v>
      </c>
      <c r="F20" s="12">
        <v>5.5</v>
      </c>
      <c r="G20" s="12">
        <v>0.92</v>
      </c>
      <c r="H20" s="19">
        <f>H19/H19*100</f>
        <v>100</v>
      </c>
      <c r="I20" s="12">
        <f>I19/H19*100</f>
        <v>87.24095895977246</v>
      </c>
      <c r="J20" s="12">
        <f>J19/H19*100</f>
        <v>12.759041040227551</v>
      </c>
      <c r="K20" s="12">
        <f>K19/J19*100</f>
        <v>93.31210191082803</v>
      </c>
      <c r="L20" s="12">
        <f>L19/J19*100</f>
        <v>6.369426751592357</v>
      </c>
      <c r="M20" s="13">
        <f>M19/J19*100</f>
        <v>0.3184713375796179</v>
      </c>
    </row>
    <row r="21" spans="1:13" ht="15" customHeight="1">
      <c r="A21" s="11" t="s">
        <v>11</v>
      </c>
      <c r="B21" s="12">
        <v>8.75</v>
      </c>
      <c r="C21" s="12">
        <v>33.41</v>
      </c>
      <c r="D21" s="12">
        <v>1.54</v>
      </c>
      <c r="E21" s="12">
        <v>1.77</v>
      </c>
      <c r="F21" s="12">
        <v>0.51</v>
      </c>
      <c r="G21" s="12">
        <v>0.7</v>
      </c>
      <c r="H21" s="19">
        <f aca="true" t="shared" si="2" ref="H21:M21">H19/H15*100</f>
        <v>44.44645114683041</v>
      </c>
      <c r="I21" s="12">
        <f>I19/I7*100</f>
        <v>25.18475073313783</v>
      </c>
      <c r="J21" s="12">
        <f t="shared" si="2"/>
        <v>5.768877457284586</v>
      </c>
      <c r="K21" s="12">
        <f t="shared" si="2"/>
        <v>7.966286025013594</v>
      </c>
      <c r="L21" s="12">
        <f t="shared" si="2"/>
        <v>1.1820330969267139</v>
      </c>
      <c r="M21" s="13">
        <f t="shared" si="2"/>
        <v>1.36986301369863</v>
      </c>
    </row>
    <row r="22" spans="1:13" ht="15" customHeight="1">
      <c r="A22" s="11"/>
      <c r="B22" s="6"/>
      <c r="C22" s="6"/>
      <c r="D22" s="6"/>
      <c r="E22" s="6"/>
      <c r="F22" s="6"/>
      <c r="G22" s="6"/>
      <c r="H22" s="14"/>
      <c r="I22" s="15"/>
      <c r="J22" s="15"/>
      <c r="K22" s="15"/>
      <c r="L22" s="15"/>
      <c r="M22" s="16"/>
    </row>
    <row r="23" spans="1:13" ht="15" customHeight="1">
      <c r="A23" s="17" t="s">
        <v>15</v>
      </c>
      <c r="B23" s="6">
        <v>6847</v>
      </c>
      <c r="C23" s="6">
        <v>2269</v>
      </c>
      <c r="D23" s="6">
        <v>4578</v>
      </c>
      <c r="E23" s="6">
        <v>4379</v>
      </c>
      <c r="F23" s="6">
        <v>186</v>
      </c>
      <c r="G23" s="6">
        <v>13</v>
      </c>
      <c r="H23" s="14">
        <v>6461</v>
      </c>
      <c r="I23" s="15">
        <f>H23-J23</f>
        <v>1287</v>
      </c>
      <c r="J23" s="15">
        <v>5174</v>
      </c>
      <c r="K23" s="15">
        <v>4462</v>
      </c>
      <c r="L23" s="15">
        <v>679</v>
      </c>
      <c r="M23" s="16">
        <v>33</v>
      </c>
    </row>
    <row r="24" spans="1:13" ht="15" customHeight="1">
      <c r="A24" s="11" t="s">
        <v>13</v>
      </c>
      <c r="B24" s="12">
        <v>100</v>
      </c>
      <c r="C24" s="12">
        <v>33.14</v>
      </c>
      <c r="D24" s="12">
        <v>66.86</v>
      </c>
      <c r="E24" s="12">
        <v>95.65</v>
      </c>
      <c r="F24" s="12">
        <v>4.04</v>
      </c>
      <c r="G24" s="12">
        <v>0.28</v>
      </c>
      <c r="H24" s="19">
        <f>H23/H23*100</f>
        <v>100</v>
      </c>
      <c r="I24" s="12">
        <f>I23/H23*100</f>
        <v>19.919517102615693</v>
      </c>
      <c r="J24" s="12">
        <f>J23/H23*100</f>
        <v>80.08048289738431</v>
      </c>
      <c r="K24" s="12">
        <f>K23/J23*100</f>
        <v>86.2388867413993</v>
      </c>
      <c r="L24" s="12">
        <f>L23/J23*100</f>
        <v>13.123308851952068</v>
      </c>
      <c r="M24" s="13">
        <f>M23/J23*100</f>
        <v>0.6378044066486278</v>
      </c>
    </row>
    <row r="25" spans="1:13" ht="15" customHeight="1">
      <c r="A25" s="11" t="s">
        <v>11</v>
      </c>
      <c r="B25" s="12">
        <v>24.95</v>
      </c>
      <c r="C25" s="12">
        <v>36.51</v>
      </c>
      <c r="D25" s="12">
        <v>21.56</v>
      </c>
      <c r="E25" s="12">
        <v>25.38</v>
      </c>
      <c r="F25" s="12">
        <v>5.23</v>
      </c>
      <c r="G25" s="12">
        <v>3.04</v>
      </c>
      <c r="H25" s="19">
        <f aca="true" t="shared" si="3" ref="H25:M25">H23/H7*100</f>
        <v>19.26299156256522</v>
      </c>
      <c r="I25" s="12">
        <f t="shared" si="3"/>
        <v>15.096774193548388</v>
      </c>
      <c r="J25" s="12">
        <f t="shared" si="3"/>
        <v>20.682763031659736</v>
      </c>
      <c r="K25" s="12">
        <f t="shared" si="3"/>
        <v>20.24776512229432</v>
      </c>
      <c r="L25" s="12">
        <f t="shared" si="3"/>
        <v>24.189526184538654</v>
      </c>
      <c r="M25" s="13">
        <f t="shared" si="3"/>
        <v>19.186046511627907</v>
      </c>
    </row>
    <row r="26" spans="1:13" ht="15" customHeight="1">
      <c r="A26" s="11"/>
      <c r="B26" s="6"/>
      <c r="C26" s="6"/>
      <c r="D26" s="6"/>
      <c r="E26" s="6"/>
      <c r="F26" s="6"/>
      <c r="G26" s="6"/>
      <c r="H26" s="14"/>
      <c r="I26" s="15"/>
      <c r="J26" s="15"/>
      <c r="K26" s="15"/>
      <c r="L26" s="15"/>
      <c r="M26" s="16"/>
    </row>
    <row r="27" spans="1:13" ht="15" customHeight="1">
      <c r="A27" s="17" t="s">
        <v>16</v>
      </c>
      <c r="B27" s="6">
        <v>32502</v>
      </c>
      <c r="C27" s="6">
        <v>1173</v>
      </c>
      <c r="D27" s="6">
        <v>31329</v>
      </c>
      <c r="E27" s="6">
        <v>17408</v>
      </c>
      <c r="F27" s="6">
        <v>10229</v>
      </c>
      <c r="G27" s="6">
        <v>3692</v>
      </c>
      <c r="H27" s="14">
        <v>27089</v>
      </c>
      <c r="I27" s="15">
        <f>H27-J27</f>
        <v>728</v>
      </c>
      <c r="J27" s="15">
        <v>26361</v>
      </c>
      <c r="K27" s="15">
        <v>17849</v>
      </c>
      <c r="L27" s="15">
        <v>7063</v>
      </c>
      <c r="M27" s="16">
        <v>1448</v>
      </c>
    </row>
    <row r="28" spans="1:13" ht="15" customHeight="1">
      <c r="A28" s="11" t="s">
        <v>13</v>
      </c>
      <c r="B28" s="12">
        <v>100</v>
      </c>
      <c r="C28" s="12">
        <v>3.61</v>
      </c>
      <c r="D28" s="12">
        <v>96.39</v>
      </c>
      <c r="E28" s="12">
        <v>55.57</v>
      </c>
      <c r="F28" s="12">
        <v>32.65</v>
      </c>
      <c r="G28" s="12">
        <v>11.78</v>
      </c>
      <c r="H28" s="19">
        <f>H27/H27*100</f>
        <v>100</v>
      </c>
      <c r="I28" s="12">
        <f>I27/H27*100</f>
        <v>2.6874377053416514</v>
      </c>
      <c r="J28" s="12">
        <f>J27/H27*100</f>
        <v>97.31256229465835</v>
      </c>
      <c r="K28" s="12">
        <f>K27/J27*100</f>
        <v>67.70987443571943</v>
      </c>
      <c r="L28" s="12">
        <f>L27/J27*100</f>
        <v>26.79336899207162</v>
      </c>
      <c r="M28" s="13">
        <f>M27/J27*100</f>
        <v>5.492963089412389</v>
      </c>
    </row>
    <row r="29" spans="1:13" ht="15" customHeight="1">
      <c r="A29" s="11" t="s">
        <v>17</v>
      </c>
      <c r="B29" s="12">
        <v>108.53</v>
      </c>
      <c r="C29" s="12">
        <v>311.97</v>
      </c>
      <c r="D29" s="12">
        <v>105.94</v>
      </c>
      <c r="E29" s="12">
        <v>166.03</v>
      </c>
      <c r="F29" s="12">
        <v>70.92</v>
      </c>
      <c r="G29" s="12">
        <v>79.18</v>
      </c>
      <c r="H29" s="19">
        <f aca="true" t="shared" si="4" ref="H29:M29">H27/H32*100</f>
        <v>100.62031052670679</v>
      </c>
      <c r="I29" s="12">
        <f t="shared" si="4"/>
        <v>140</v>
      </c>
      <c r="J29" s="12">
        <f t="shared" si="4"/>
        <v>99.84470873418681</v>
      </c>
      <c r="K29" s="12">
        <f t="shared" si="4"/>
        <v>125.65293910594862</v>
      </c>
      <c r="L29" s="12">
        <f t="shared" si="4"/>
        <v>67.42077128675066</v>
      </c>
      <c r="M29" s="13">
        <f t="shared" si="4"/>
        <v>84.18604651162791</v>
      </c>
    </row>
    <row r="30" spans="1:13" ht="15" customHeight="1">
      <c r="A30" s="11" t="s">
        <v>18</v>
      </c>
      <c r="B30" s="12">
        <v>1.18</v>
      </c>
      <c r="C30" s="12">
        <v>0.19</v>
      </c>
      <c r="D30" s="12">
        <v>1.48</v>
      </c>
      <c r="E30" s="12">
        <v>1.01</v>
      </c>
      <c r="F30" s="12">
        <v>2.88</v>
      </c>
      <c r="G30" s="12">
        <v>8.65</v>
      </c>
      <c r="H30" s="19">
        <f aca="true" t="shared" si="5" ref="H30:M30">H27/H7</f>
        <v>0.8076384126889479</v>
      </c>
      <c r="I30" s="12">
        <f t="shared" si="5"/>
        <v>0.0853958944281525</v>
      </c>
      <c r="J30" s="12">
        <f t="shared" si="5"/>
        <v>1.0537655900223857</v>
      </c>
      <c r="K30" s="12">
        <f t="shared" si="5"/>
        <v>0.8099559831192994</v>
      </c>
      <c r="L30" s="12">
        <f t="shared" si="5"/>
        <v>2.516209476309227</v>
      </c>
      <c r="M30" s="13">
        <f t="shared" si="5"/>
        <v>8.418604651162791</v>
      </c>
    </row>
    <row r="31" spans="1:13" ht="15" customHeight="1">
      <c r="A31" s="11"/>
      <c r="B31" s="6"/>
      <c r="C31" s="6"/>
      <c r="D31" s="6"/>
      <c r="E31" s="6"/>
      <c r="F31" s="6"/>
      <c r="G31" s="6"/>
      <c r="H31" s="14"/>
      <c r="I31" s="15"/>
      <c r="J31" s="15"/>
      <c r="K31" s="15"/>
      <c r="L31" s="15"/>
      <c r="M31" s="16"/>
    </row>
    <row r="32" spans="1:13" ht="15" customHeight="1">
      <c r="A32" s="17" t="s">
        <v>55</v>
      </c>
      <c r="B32" s="6">
        <v>29948</v>
      </c>
      <c r="C32" s="6">
        <v>376</v>
      </c>
      <c r="D32" s="6">
        <v>29572</v>
      </c>
      <c r="E32" s="6">
        <v>10485</v>
      </c>
      <c r="F32" s="6">
        <v>14423</v>
      </c>
      <c r="G32" s="6">
        <v>4663</v>
      </c>
      <c r="H32" s="14">
        <v>26922</v>
      </c>
      <c r="I32" s="15">
        <f>H32-J32</f>
        <v>520</v>
      </c>
      <c r="J32" s="15">
        <v>26402</v>
      </c>
      <c r="K32" s="15">
        <v>14205</v>
      </c>
      <c r="L32" s="15">
        <v>10476</v>
      </c>
      <c r="M32" s="16">
        <v>1720</v>
      </c>
    </row>
    <row r="33" spans="1:13" ht="15" customHeight="1">
      <c r="A33" s="11" t="s">
        <v>13</v>
      </c>
      <c r="B33" s="12">
        <v>100</v>
      </c>
      <c r="C33" s="12">
        <v>1.26</v>
      </c>
      <c r="D33" s="12">
        <v>98.74</v>
      </c>
      <c r="E33" s="12">
        <v>35.46</v>
      </c>
      <c r="F33" s="12">
        <v>48.77</v>
      </c>
      <c r="G33" s="12">
        <v>15.77</v>
      </c>
      <c r="H33" s="19">
        <f>H32/H32*100</f>
        <v>100</v>
      </c>
      <c r="I33" s="12">
        <f>I32/H32*100</f>
        <v>1.931505831661838</v>
      </c>
      <c r="J33" s="12">
        <f>J32/H32*100</f>
        <v>98.06849416833816</v>
      </c>
      <c r="K33" s="12">
        <f>K32/J32*100</f>
        <v>53.80274221649874</v>
      </c>
      <c r="L33" s="12">
        <f>L32/J32*100</f>
        <v>39.678812211196124</v>
      </c>
      <c r="M33" s="13">
        <f>M32/J32*100</f>
        <v>6.514657980456026</v>
      </c>
    </row>
    <row r="34" spans="1:13" ht="15" customHeight="1">
      <c r="A34" s="11" t="s">
        <v>18</v>
      </c>
      <c r="B34" s="12">
        <v>1.09</v>
      </c>
      <c r="C34" s="12">
        <v>0.06</v>
      </c>
      <c r="D34" s="12">
        <v>1.39</v>
      </c>
      <c r="E34" s="12">
        <v>0.61</v>
      </c>
      <c r="F34" s="12">
        <v>4.06</v>
      </c>
      <c r="G34" s="12">
        <v>10.92</v>
      </c>
      <c r="H34" s="19">
        <f aca="true" t="shared" si="6" ref="H34:M34">H32/H7</f>
        <v>0.8026594317402582</v>
      </c>
      <c r="I34" s="12">
        <f t="shared" si="6"/>
        <v>0.06099706744868035</v>
      </c>
      <c r="J34" s="12">
        <f t="shared" si="6"/>
        <v>1.0554045410937</v>
      </c>
      <c r="K34" s="12">
        <f t="shared" si="6"/>
        <v>0.6445977220129782</v>
      </c>
      <c r="L34" s="12">
        <f t="shared" si="6"/>
        <v>3.732098325614535</v>
      </c>
      <c r="M34" s="13">
        <f t="shared" si="6"/>
        <v>10</v>
      </c>
    </row>
    <row r="35" spans="1:13" ht="15" customHeight="1">
      <c r="A35" s="11"/>
      <c r="B35" s="12"/>
      <c r="C35" s="12"/>
      <c r="D35" s="12"/>
      <c r="E35" s="12"/>
      <c r="F35" s="12"/>
      <c r="G35" s="12"/>
      <c r="H35" s="19"/>
      <c r="I35" s="12"/>
      <c r="J35" s="12"/>
      <c r="K35" s="12"/>
      <c r="L35" s="12"/>
      <c r="M35" s="13"/>
    </row>
    <row r="36" spans="1:13" ht="15" customHeight="1">
      <c r="A36" s="17" t="s">
        <v>56</v>
      </c>
      <c r="B36" s="6">
        <v>1254</v>
      </c>
      <c r="C36" s="6">
        <v>207</v>
      </c>
      <c r="D36" s="6">
        <v>1047</v>
      </c>
      <c r="E36" s="6">
        <v>780</v>
      </c>
      <c r="F36" s="6">
        <v>230</v>
      </c>
      <c r="G36" s="6">
        <v>37</v>
      </c>
      <c r="H36" s="14">
        <v>1638</v>
      </c>
      <c r="I36" s="15">
        <f>H36-J36</f>
        <v>281</v>
      </c>
      <c r="J36" s="15">
        <v>1357</v>
      </c>
      <c r="K36" s="15">
        <v>1130</v>
      </c>
      <c r="L36" s="15">
        <v>207</v>
      </c>
      <c r="M36" s="16">
        <v>20</v>
      </c>
    </row>
    <row r="37" spans="1:13" ht="15" customHeight="1">
      <c r="A37" s="11" t="s">
        <v>13</v>
      </c>
      <c r="B37" s="12">
        <v>100</v>
      </c>
      <c r="C37" s="12">
        <v>16.51</v>
      </c>
      <c r="D37" s="12">
        <v>83.49</v>
      </c>
      <c r="E37" s="12">
        <v>74.5</v>
      </c>
      <c r="F37" s="12">
        <v>21.97</v>
      </c>
      <c r="G37" s="12">
        <v>3.53</v>
      </c>
      <c r="H37" s="19">
        <f>H36/H36*100</f>
        <v>100</v>
      </c>
      <c r="I37" s="12">
        <f>I36/H36*100</f>
        <v>17.155067155067155</v>
      </c>
      <c r="J37" s="12">
        <f>J36/H36*100</f>
        <v>82.84493284493286</v>
      </c>
      <c r="K37" s="12">
        <f>K36/J36*100</f>
        <v>83.27192336035371</v>
      </c>
      <c r="L37" s="12">
        <f>L36/J36*100</f>
        <v>15.254237288135593</v>
      </c>
      <c r="M37" s="13">
        <f>M36/J36*100</f>
        <v>1.4738393515106853</v>
      </c>
    </row>
    <row r="38" spans="1:13" ht="15" customHeight="1">
      <c r="A38" s="11" t="s">
        <v>19</v>
      </c>
      <c r="B38" s="12">
        <v>4.19</v>
      </c>
      <c r="C38" s="12">
        <v>55.05</v>
      </c>
      <c r="D38" s="12">
        <v>3.54</v>
      </c>
      <c r="E38" s="12">
        <v>7.44</v>
      </c>
      <c r="F38" s="12">
        <v>1.59</v>
      </c>
      <c r="G38" s="12">
        <v>0.79</v>
      </c>
      <c r="H38" s="19">
        <f aca="true" t="shared" si="7" ref="H38:M38">H36/H32*100</f>
        <v>6.084243369734789</v>
      </c>
      <c r="I38" s="12">
        <f t="shared" si="7"/>
        <v>54.03846153846153</v>
      </c>
      <c r="J38" s="12">
        <f t="shared" si="7"/>
        <v>5.139762139231877</v>
      </c>
      <c r="K38" s="12">
        <f t="shared" si="7"/>
        <v>7.954945441745864</v>
      </c>
      <c r="L38" s="12">
        <f t="shared" si="7"/>
        <v>1.9759450171821304</v>
      </c>
      <c r="M38" s="13">
        <f t="shared" si="7"/>
        <v>1.1627906976744187</v>
      </c>
    </row>
    <row r="39" spans="1:13" ht="15" customHeight="1">
      <c r="A39" s="11" t="s">
        <v>18</v>
      </c>
      <c r="B39" s="12">
        <v>0.05</v>
      </c>
      <c r="C39" s="12">
        <v>0.03</v>
      </c>
      <c r="D39" s="12">
        <v>0.05</v>
      </c>
      <c r="E39" s="12">
        <v>0.05</v>
      </c>
      <c r="F39" s="12">
        <v>0.06</v>
      </c>
      <c r="G39" s="12">
        <v>0.09</v>
      </c>
      <c r="H39" s="19">
        <f aca="true" t="shared" si="8" ref="H39:M39">H36/H7</f>
        <v>0.0488357532572076</v>
      </c>
      <c r="I39" s="12">
        <f t="shared" si="8"/>
        <v>0.03296187683284457</v>
      </c>
      <c r="J39" s="12">
        <f t="shared" si="8"/>
        <v>0.054245283018867926</v>
      </c>
      <c r="K39" s="12">
        <f t="shared" si="8"/>
        <v>0.05127739710486908</v>
      </c>
      <c r="L39" s="12">
        <f t="shared" si="8"/>
        <v>0.07374421090131814</v>
      </c>
      <c r="M39" s="13">
        <f t="shared" si="8"/>
        <v>0.11627906976744186</v>
      </c>
    </row>
    <row r="40" spans="1:13" ht="15" customHeight="1">
      <c r="A40" s="11"/>
      <c r="B40" s="6"/>
      <c r="C40" s="6"/>
      <c r="D40" s="6"/>
      <c r="E40" s="6"/>
      <c r="F40" s="6"/>
      <c r="G40" s="6"/>
      <c r="H40" s="14"/>
      <c r="I40" s="15"/>
      <c r="J40" s="15"/>
      <c r="K40" s="15"/>
      <c r="L40" s="15"/>
      <c r="M40" s="16"/>
    </row>
    <row r="41" spans="1:13" ht="15" customHeight="1">
      <c r="A41" s="17" t="s">
        <v>57</v>
      </c>
      <c r="B41" s="6">
        <v>27415</v>
      </c>
      <c r="C41" s="6">
        <v>75</v>
      </c>
      <c r="D41" s="6">
        <v>27340</v>
      </c>
      <c r="E41" s="6">
        <v>9105</v>
      </c>
      <c r="F41" s="6">
        <v>13740</v>
      </c>
      <c r="G41" s="6">
        <v>4495</v>
      </c>
      <c r="H41" s="14">
        <v>23750</v>
      </c>
      <c r="I41" s="15">
        <f>H41-J41</f>
        <v>91</v>
      </c>
      <c r="J41" s="15">
        <v>23659</v>
      </c>
      <c r="K41" s="15">
        <v>12197</v>
      </c>
      <c r="L41" s="15">
        <v>9848</v>
      </c>
      <c r="M41" s="16">
        <v>1615</v>
      </c>
    </row>
    <row r="42" spans="1:13" ht="15" customHeight="1">
      <c r="A42" s="11" t="s">
        <v>13</v>
      </c>
      <c r="B42" s="12">
        <v>100</v>
      </c>
      <c r="C42" s="12">
        <v>0.27</v>
      </c>
      <c r="D42" s="12">
        <v>99.73</v>
      </c>
      <c r="E42" s="12">
        <v>33.3</v>
      </c>
      <c r="F42" s="12">
        <v>50.26</v>
      </c>
      <c r="G42" s="12">
        <v>16.44</v>
      </c>
      <c r="H42" s="19">
        <f>H41/H41*100</f>
        <v>100</v>
      </c>
      <c r="I42" s="12">
        <f>I41/H41*100</f>
        <v>0.3831578947368421</v>
      </c>
      <c r="J42" s="12">
        <f>J41/H41*100</f>
        <v>99.61684210526316</v>
      </c>
      <c r="K42" s="12">
        <f>K41/J41*100</f>
        <v>51.553320089606494</v>
      </c>
      <c r="L42" s="12">
        <f>L41/J41*100</f>
        <v>41.62475168012173</v>
      </c>
      <c r="M42" s="13">
        <f>M41/J41*100</f>
        <v>6.826154951604041</v>
      </c>
    </row>
    <row r="43" spans="1:18" ht="15" customHeight="1">
      <c r="A43" s="11" t="s">
        <v>17</v>
      </c>
      <c r="B43" s="12">
        <v>91.54</v>
      </c>
      <c r="C43" s="12">
        <v>19.95</v>
      </c>
      <c r="D43" s="12">
        <v>92.45</v>
      </c>
      <c r="E43" s="12">
        <v>86.84</v>
      </c>
      <c r="F43" s="12">
        <v>95.26</v>
      </c>
      <c r="G43" s="12">
        <v>96.4</v>
      </c>
      <c r="H43" s="19">
        <f aca="true" t="shared" si="9" ref="H43:M43">H41/H32*100</f>
        <v>88.21781442686279</v>
      </c>
      <c r="I43" s="12">
        <f t="shared" si="9"/>
        <v>17.5</v>
      </c>
      <c r="J43" s="12">
        <f t="shared" si="9"/>
        <v>89.61063555791227</v>
      </c>
      <c r="K43" s="12">
        <f t="shared" si="9"/>
        <v>85.86413234776488</v>
      </c>
      <c r="L43" s="12">
        <f t="shared" si="9"/>
        <v>94.0053455517373</v>
      </c>
      <c r="M43" s="13">
        <f t="shared" si="9"/>
        <v>93.8953488372093</v>
      </c>
      <c r="R43" s="71"/>
    </row>
    <row r="44" spans="1:13" ht="15" customHeight="1">
      <c r="A44" s="25" t="s">
        <v>18</v>
      </c>
      <c r="B44" s="26">
        <v>1</v>
      </c>
      <c r="C44" s="27">
        <v>0.01</v>
      </c>
      <c r="D44" s="27">
        <v>1.29</v>
      </c>
      <c r="E44" s="27">
        <v>0.53</v>
      </c>
      <c r="F44" s="27">
        <v>3.87</v>
      </c>
      <c r="G44" s="27">
        <v>10.53</v>
      </c>
      <c r="H44" s="26">
        <f aca="true" t="shared" si="10" ref="H44:M44">H41/H7</f>
        <v>0.7080886079723324</v>
      </c>
      <c r="I44" s="27">
        <f t="shared" si="10"/>
        <v>0.010674486803519062</v>
      </c>
      <c r="J44" s="27">
        <f t="shared" si="10"/>
        <v>0.9457547169811321</v>
      </c>
      <c r="K44" s="27">
        <f t="shared" si="10"/>
        <v>0.5534782411399011</v>
      </c>
      <c r="L44" s="27">
        <f t="shared" si="10"/>
        <v>3.508371927324546</v>
      </c>
      <c r="M44" s="28">
        <f t="shared" si="10"/>
        <v>9.38953488372093</v>
      </c>
    </row>
    <row r="45" spans="1:13" ht="15" customHeight="1">
      <c r="A45" s="92" t="s">
        <v>43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5" customHeight="1">
      <c r="A46" s="17" t="s">
        <v>20</v>
      </c>
      <c r="B46" s="32"/>
      <c r="C46" s="32"/>
      <c r="D46" s="6">
        <v>28406</v>
      </c>
      <c r="E46" s="6">
        <v>6671</v>
      </c>
      <c r="F46" s="6">
        <v>16526</v>
      </c>
      <c r="G46" s="7">
        <v>5209</v>
      </c>
      <c r="H46" s="31"/>
      <c r="I46" s="32"/>
      <c r="J46" s="15">
        <v>25656</v>
      </c>
      <c r="K46" s="15">
        <v>11144</v>
      </c>
      <c r="L46" s="15">
        <v>12624</v>
      </c>
      <c r="M46" s="16">
        <v>1888</v>
      </c>
    </row>
    <row r="47" spans="1:13" ht="15" customHeight="1">
      <c r="A47" s="11" t="s">
        <v>9</v>
      </c>
      <c r="B47" s="32"/>
      <c r="C47" s="32"/>
      <c r="D47" s="6">
        <v>100</v>
      </c>
      <c r="E47" s="12">
        <v>23.48</v>
      </c>
      <c r="F47" s="12">
        <v>58.18</v>
      </c>
      <c r="G47" s="13">
        <v>18.34</v>
      </c>
      <c r="H47" s="31"/>
      <c r="I47" s="32"/>
      <c r="J47" s="18">
        <f>J46/J46*100</f>
        <v>100</v>
      </c>
      <c r="K47" s="18">
        <f>K46/J46*100</f>
        <v>43.43623323978797</v>
      </c>
      <c r="L47" s="18">
        <f>L46/J46*100</f>
        <v>49.20486435921422</v>
      </c>
      <c r="M47" s="21">
        <f>M46/J46*100</f>
        <v>7.358902400997818</v>
      </c>
    </row>
    <row r="48" spans="1:13" ht="15" customHeight="1">
      <c r="A48" s="11"/>
      <c r="B48" s="15"/>
      <c r="C48" s="15"/>
      <c r="D48" s="6"/>
      <c r="E48" s="6"/>
      <c r="F48" s="6"/>
      <c r="G48" s="7"/>
      <c r="H48" s="14"/>
      <c r="I48" s="15"/>
      <c r="J48" s="15"/>
      <c r="K48" s="15"/>
      <c r="L48" s="15"/>
      <c r="M48" s="16"/>
    </row>
    <row r="49" spans="1:13" ht="15" customHeight="1">
      <c r="A49" s="17" t="s">
        <v>70</v>
      </c>
      <c r="B49" s="34"/>
      <c r="C49" s="34"/>
      <c r="D49" s="39">
        <v>140.5</v>
      </c>
      <c r="E49" s="39">
        <v>146.4</v>
      </c>
      <c r="F49" s="39">
        <v>140.9</v>
      </c>
      <c r="G49" s="69">
        <v>132.4</v>
      </c>
      <c r="H49" s="31"/>
      <c r="I49" s="32"/>
      <c r="J49" s="76">
        <v>157.43</v>
      </c>
      <c r="K49" s="76">
        <v>161.34</v>
      </c>
      <c r="L49" s="76">
        <v>154.29</v>
      </c>
      <c r="M49" s="77">
        <v>142.82</v>
      </c>
    </row>
    <row r="50" spans="1:13" ht="15" customHeight="1">
      <c r="A50" s="11"/>
      <c r="B50" s="15"/>
      <c r="C50" s="15"/>
      <c r="D50" s="15"/>
      <c r="E50" s="15"/>
      <c r="F50" s="15"/>
      <c r="G50" s="16"/>
      <c r="H50" s="14"/>
      <c r="I50" s="15"/>
      <c r="J50" s="15"/>
      <c r="K50" s="15"/>
      <c r="L50" s="15"/>
      <c r="M50" s="16"/>
    </row>
    <row r="51" spans="1:13" ht="15" customHeight="1">
      <c r="A51" s="17" t="s">
        <v>21</v>
      </c>
      <c r="B51" s="6"/>
      <c r="C51" s="6"/>
      <c r="D51" s="6"/>
      <c r="E51" s="6"/>
      <c r="F51" s="6"/>
      <c r="G51" s="7"/>
      <c r="H51" s="14"/>
      <c r="I51" s="15"/>
      <c r="J51" s="15"/>
      <c r="K51" s="15"/>
      <c r="L51" s="15"/>
      <c r="M51" s="16"/>
    </row>
    <row r="52" spans="1:13" ht="15" customHeight="1">
      <c r="A52" s="11" t="s">
        <v>22</v>
      </c>
      <c r="B52" s="32"/>
      <c r="C52" s="32"/>
      <c r="D52" s="6">
        <v>723</v>
      </c>
      <c r="E52" s="6">
        <v>390</v>
      </c>
      <c r="F52" s="6">
        <v>289</v>
      </c>
      <c r="G52" s="7">
        <v>44</v>
      </c>
      <c r="H52" s="31"/>
      <c r="I52" s="32"/>
      <c r="J52" s="15">
        <v>1360</v>
      </c>
      <c r="K52" s="15">
        <v>873</v>
      </c>
      <c r="L52" s="15">
        <v>469</v>
      </c>
      <c r="M52" s="16">
        <v>18</v>
      </c>
    </row>
    <row r="53" spans="1:13" ht="15" customHeight="1">
      <c r="A53" s="11" t="s">
        <v>23</v>
      </c>
      <c r="B53" s="32"/>
      <c r="C53" s="32"/>
      <c r="D53" s="12">
        <v>3.4</v>
      </c>
      <c r="E53" s="12">
        <v>2.26</v>
      </c>
      <c r="F53" s="12">
        <v>8.13</v>
      </c>
      <c r="G53" s="13">
        <v>10.3</v>
      </c>
      <c r="H53" s="31"/>
      <c r="I53" s="32"/>
      <c r="J53" s="12">
        <f>J52/J7*100</f>
        <v>5.436520626798848</v>
      </c>
      <c r="K53" s="12">
        <f>K52/K7*100</f>
        <v>3.961519263057585</v>
      </c>
      <c r="L53" s="12">
        <f>L52/L7*100</f>
        <v>16.708229426433917</v>
      </c>
      <c r="M53" s="13">
        <f>M52/M7*100</f>
        <v>10.465116279069768</v>
      </c>
    </row>
    <row r="54" spans="1:13" ht="15" customHeight="1">
      <c r="A54" s="11" t="s">
        <v>24</v>
      </c>
      <c r="B54" s="32"/>
      <c r="C54" s="32"/>
      <c r="D54" s="6">
        <v>327</v>
      </c>
      <c r="E54" s="6">
        <v>98</v>
      </c>
      <c r="F54" s="6">
        <v>168</v>
      </c>
      <c r="G54" s="7">
        <v>61</v>
      </c>
      <c r="H54" s="31"/>
      <c r="I54" s="32"/>
      <c r="J54" s="15">
        <v>1365</v>
      </c>
      <c r="K54" s="15">
        <v>558</v>
      </c>
      <c r="L54" s="15">
        <v>758</v>
      </c>
      <c r="M54" s="16">
        <v>49</v>
      </c>
    </row>
    <row r="55" spans="1:13" ht="15" customHeight="1">
      <c r="A55" s="11" t="s">
        <v>25</v>
      </c>
      <c r="B55" s="32"/>
      <c r="C55" s="32"/>
      <c r="D55" s="12">
        <v>1.2</v>
      </c>
      <c r="E55" s="12">
        <v>1.08</v>
      </c>
      <c r="F55" s="12">
        <v>1.22</v>
      </c>
      <c r="G55" s="13">
        <v>1.36</v>
      </c>
      <c r="H55" s="31"/>
      <c r="I55" s="32"/>
      <c r="J55" s="12">
        <f>J54/J41*100</f>
        <v>5.7694746185384</v>
      </c>
      <c r="K55" s="12">
        <f>K54/K41*100</f>
        <v>4.574895466098221</v>
      </c>
      <c r="L55" s="12">
        <f>L54/L41*100</f>
        <v>7.696994313566206</v>
      </c>
      <c r="M55" s="13">
        <f>M54/M41*100</f>
        <v>3.0340557275541795</v>
      </c>
    </row>
    <row r="56" spans="1:13" ht="15" customHeight="1">
      <c r="A56" s="11"/>
      <c r="B56" s="15"/>
      <c r="C56" s="15"/>
      <c r="D56" s="12"/>
      <c r="E56" s="12"/>
      <c r="F56" s="12"/>
      <c r="G56" s="13"/>
      <c r="H56" s="14"/>
      <c r="I56" s="15"/>
      <c r="J56" s="15"/>
      <c r="K56" s="15"/>
      <c r="L56" s="15"/>
      <c r="M56" s="16"/>
    </row>
    <row r="57" spans="1:13" ht="15" customHeight="1">
      <c r="A57" s="17" t="s">
        <v>58</v>
      </c>
      <c r="B57" s="15"/>
      <c r="C57" s="15"/>
      <c r="D57" s="15"/>
      <c r="E57" s="15"/>
      <c r="F57" s="15"/>
      <c r="G57" s="16"/>
      <c r="H57" s="14"/>
      <c r="I57" s="15"/>
      <c r="J57" s="15"/>
      <c r="K57" s="15"/>
      <c r="L57" s="15"/>
      <c r="M57" s="16"/>
    </row>
    <row r="58" spans="1:13" ht="15" customHeight="1">
      <c r="A58" s="35" t="s">
        <v>33</v>
      </c>
      <c r="B58" s="15"/>
      <c r="C58" s="15"/>
      <c r="D58" s="15"/>
      <c r="E58" s="15"/>
      <c r="F58" s="15"/>
      <c r="G58" s="16"/>
      <c r="H58" s="14"/>
      <c r="I58" s="15"/>
      <c r="J58" s="15"/>
      <c r="K58" s="15"/>
      <c r="L58" s="15"/>
      <c r="M58" s="16"/>
    </row>
    <row r="59" spans="1:13" ht="15" customHeight="1">
      <c r="A59" s="11" t="s">
        <v>22</v>
      </c>
      <c r="B59" s="6">
        <v>9660</v>
      </c>
      <c r="C59" s="6">
        <v>596</v>
      </c>
      <c r="D59" s="6">
        <v>9064</v>
      </c>
      <c r="E59" s="6">
        <v>5921</v>
      </c>
      <c r="F59" s="6">
        <v>2821</v>
      </c>
      <c r="G59" s="7">
        <v>322</v>
      </c>
      <c r="H59" s="14">
        <v>8711</v>
      </c>
      <c r="I59" s="15">
        <f>H59-J59</f>
        <v>726</v>
      </c>
      <c r="J59" s="15">
        <v>7985</v>
      </c>
      <c r="K59" s="15">
        <v>5981</v>
      </c>
      <c r="L59" s="15">
        <v>1882</v>
      </c>
      <c r="M59" s="16">
        <v>122</v>
      </c>
    </row>
    <row r="60" spans="1:13" ht="15" customHeight="1">
      <c r="A60" s="11" t="s">
        <v>11</v>
      </c>
      <c r="B60" s="12">
        <v>35.19</v>
      </c>
      <c r="C60" s="12">
        <v>9.59</v>
      </c>
      <c r="D60" s="12">
        <v>42.69</v>
      </c>
      <c r="E60" s="12">
        <v>34.32</v>
      </c>
      <c r="F60" s="12">
        <v>79.38</v>
      </c>
      <c r="G60" s="13">
        <v>75.41</v>
      </c>
      <c r="H60" s="19">
        <f aca="true" t="shared" si="11" ref="H60:M60">H59/H7*100</f>
        <v>25.971199427566262</v>
      </c>
      <c r="I60" s="12">
        <f t="shared" si="11"/>
        <v>8.516129032258064</v>
      </c>
      <c r="J60" s="12">
        <f t="shared" si="11"/>
        <v>31.919571474256475</v>
      </c>
      <c r="K60" s="12">
        <f t="shared" si="11"/>
        <v>27.140717883559468</v>
      </c>
      <c r="L60" s="12">
        <f t="shared" si="11"/>
        <v>67.04666904168151</v>
      </c>
      <c r="M60" s="13">
        <f t="shared" si="11"/>
        <v>70.93023255813954</v>
      </c>
    </row>
    <row r="61" spans="1:13" ht="15" customHeight="1">
      <c r="A61" s="11" t="s">
        <v>26</v>
      </c>
      <c r="B61" s="6">
        <v>27491</v>
      </c>
      <c r="C61" s="6">
        <v>1123</v>
      </c>
      <c r="D61" s="6">
        <v>26368</v>
      </c>
      <c r="E61" s="6">
        <v>14343</v>
      </c>
      <c r="F61" s="6">
        <v>10551</v>
      </c>
      <c r="G61" s="7">
        <v>1474</v>
      </c>
      <c r="H61" s="14">
        <v>27465</v>
      </c>
      <c r="I61" s="15">
        <f>H61-J61</f>
        <v>1841</v>
      </c>
      <c r="J61" s="15">
        <v>25624</v>
      </c>
      <c r="K61" s="15">
        <v>18254</v>
      </c>
      <c r="L61" s="15">
        <v>6874</v>
      </c>
      <c r="M61" s="16">
        <v>496</v>
      </c>
    </row>
    <row r="62" spans="1:14" ht="15" customHeight="1">
      <c r="A62" s="11" t="s">
        <v>9</v>
      </c>
      <c r="B62" s="12">
        <v>100</v>
      </c>
      <c r="C62" s="12">
        <v>4.04</v>
      </c>
      <c r="D62" s="12">
        <v>95.92</v>
      </c>
      <c r="E62" s="12">
        <v>54.4</v>
      </c>
      <c r="F62" s="12">
        <v>40.01</v>
      </c>
      <c r="G62" s="13">
        <v>5.59</v>
      </c>
      <c r="H62" s="19">
        <v>100</v>
      </c>
      <c r="I62" s="12">
        <f>I61/H61*100</f>
        <v>6.703076643000181</v>
      </c>
      <c r="J62" s="12">
        <f>J61/H61*100</f>
        <v>93.29692335699981</v>
      </c>
      <c r="K62" s="12">
        <f>K61/J61*100</f>
        <v>71.23790196690602</v>
      </c>
      <c r="L62" s="12">
        <f>L61/J61*100</f>
        <v>26.82641273805807</v>
      </c>
      <c r="M62" s="13">
        <f>M61/J61*100</f>
        <v>1.9356852950359038</v>
      </c>
      <c r="N62" s="71"/>
    </row>
    <row r="63" spans="1:13" ht="15" customHeight="1">
      <c r="A63" s="11" t="s">
        <v>27</v>
      </c>
      <c r="B63" s="12">
        <v>1</v>
      </c>
      <c r="C63" s="12">
        <v>0.18</v>
      </c>
      <c r="D63" s="12">
        <v>1.24</v>
      </c>
      <c r="E63" s="12">
        <v>0.83</v>
      </c>
      <c r="F63" s="12">
        <v>2.97</v>
      </c>
      <c r="G63" s="13">
        <v>3.45</v>
      </c>
      <c r="H63" s="19">
        <f aca="true" t="shared" si="12" ref="H63:M63">H61/H7</f>
        <v>0.818848573387794</v>
      </c>
      <c r="I63" s="12">
        <f t="shared" si="12"/>
        <v>0.21595307917888562</v>
      </c>
      <c r="J63" s="12">
        <f t="shared" si="12"/>
        <v>1.0243044451551007</v>
      </c>
      <c r="K63" s="12">
        <f t="shared" si="12"/>
        <v>0.8283341652675047</v>
      </c>
      <c r="L63" s="12">
        <f t="shared" si="12"/>
        <v>2.4488778054862843</v>
      </c>
      <c r="M63" s="13">
        <f t="shared" si="12"/>
        <v>2.883720930232558</v>
      </c>
    </row>
    <row r="64" spans="1:13" ht="15" customHeight="1">
      <c r="A64" s="11"/>
      <c r="B64" s="12"/>
      <c r="C64" s="12"/>
      <c r="D64" s="12"/>
      <c r="E64" s="12"/>
      <c r="F64" s="12"/>
      <c r="G64" s="13"/>
      <c r="H64" s="19"/>
      <c r="I64" s="12"/>
      <c r="J64" s="12"/>
      <c r="K64" s="12"/>
      <c r="L64" s="12"/>
      <c r="M64" s="13"/>
    </row>
    <row r="65" spans="1:13" ht="15" customHeight="1">
      <c r="A65" s="17" t="s">
        <v>59</v>
      </c>
      <c r="B65" s="15"/>
      <c r="C65" s="15"/>
      <c r="D65" s="15"/>
      <c r="E65" s="15"/>
      <c r="F65" s="15"/>
      <c r="G65" s="16"/>
      <c r="H65" s="19"/>
      <c r="I65" s="12"/>
      <c r="J65" s="12"/>
      <c r="K65" s="12"/>
      <c r="L65" s="12"/>
      <c r="M65" s="13"/>
    </row>
    <row r="66" spans="1:14" ht="15" customHeight="1">
      <c r="A66" s="11" t="s">
        <v>28</v>
      </c>
      <c r="B66" s="6">
        <v>3463</v>
      </c>
      <c r="C66" s="6">
        <v>609</v>
      </c>
      <c r="D66" s="6">
        <v>2854</v>
      </c>
      <c r="E66" s="6">
        <v>2141</v>
      </c>
      <c r="F66" s="6">
        <v>616</v>
      </c>
      <c r="G66" s="7">
        <v>97</v>
      </c>
      <c r="H66" s="14">
        <v>3609</v>
      </c>
      <c r="I66" s="15">
        <f>H66-J66</f>
        <v>699</v>
      </c>
      <c r="J66" s="15">
        <v>2910</v>
      </c>
      <c r="K66" s="15">
        <v>2433</v>
      </c>
      <c r="L66" s="15">
        <v>445</v>
      </c>
      <c r="M66" s="16">
        <v>32</v>
      </c>
      <c r="N66" s="71"/>
    </row>
    <row r="67" spans="1:13" ht="15" customHeight="1">
      <c r="A67" s="11" t="s">
        <v>11</v>
      </c>
      <c r="B67" s="12">
        <v>12.62</v>
      </c>
      <c r="C67" s="12">
        <v>9.8</v>
      </c>
      <c r="D67" s="12">
        <v>13.44</v>
      </c>
      <c r="E67" s="12">
        <v>12.41</v>
      </c>
      <c r="F67" s="12">
        <v>17.33</v>
      </c>
      <c r="G67" s="13">
        <v>22.72</v>
      </c>
      <c r="H67" s="19">
        <f aca="true" t="shared" si="13" ref="H67:M67">H66/H7*100</f>
        <v>10.759965415461673</v>
      </c>
      <c r="I67" s="12">
        <f t="shared" si="13"/>
        <v>8.19941348973607</v>
      </c>
      <c r="J67" s="12">
        <f t="shared" si="13"/>
        <v>11.632555164694596</v>
      </c>
      <c r="K67" s="12">
        <f t="shared" si="13"/>
        <v>11.040522757181105</v>
      </c>
      <c r="L67" s="12">
        <f t="shared" si="13"/>
        <v>15.853224082650517</v>
      </c>
      <c r="M67" s="13">
        <f t="shared" si="13"/>
        <v>18.6046511627907</v>
      </c>
    </row>
    <row r="68" spans="1:13" ht="15" customHeight="1">
      <c r="A68" s="11" t="s">
        <v>29</v>
      </c>
      <c r="B68" s="6">
        <v>7702</v>
      </c>
      <c r="C68" s="6">
        <v>1310</v>
      </c>
      <c r="D68" s="6">
        <v>6392</v>
      </c>
      <c r="E68" s="6">
        <v>4625</v>
      </c>
      <c r="F68" s="6">
        <v>1504</v>
      </c>
      <c r="G68" s="7">
        <v>263</v>
      </c>
      <c r="H68" s="14">
        <v>10244</v>
      </c>
      <c r="I68" s="15">
        <f>H68-J68</f>
        <v>1825</v>
      </c>
      <c r="J68" s="15">
        <v>8419</v>
      </c>
      <c r="K68" s="15">
        <v>6951</v>
      </c>
      <c r="L68" s="15">
        <v>1344</v>
      </c>
      <c r="M68" s="16">
        <v>124</v>
      </c>
    </row>
    <row r="69" spans="1:13" ht="15" customHeight="1">
      <c r="A69" s="11" t="s">
        <v>13</v>
      </c>
      <c r="B69" s="12">
        <v>100</v>
      </c>
      <c r="C69" s="12">
        <v>17.01</v>
      </c>
      <c r="D69" s="12">
        <v>82.99</v>
      </c>
      <c r="E69" s="12">
        <v>72.36</v>
      </c>
      <c r="F69" s="12">
        <v>23.53</v>
      </c>
      <c r="G69" s="13">
        <v>4.11</v>
      </c>
      <c r="H69" s="19">
        <f>H68/H68*100</f>
        <v>100</v>
      </c>
      <c r="I69" s="12">
        <f>I68/H68*100</f>
        <v>17.815306520890278</v>
      </c>
      <c r="J69" s="12">
        <f>J68/H68*100</f>
        <v>82.18469347910973</v>
      </c>
      <c r="K69" s="12">
        <f>K68/J68*100</f>
        <v>82.56324979213683</v>
      </c>
      <c r="L69" s="12">
        <f>L68/J68*100</f>
        <v>15.96389119847963</v>
      </c>
      <c r="M69" s="13">
        <f>M68/J68*100</f>
        <v>1.4728590093835374</v>
      </c>
    </row>
    <row r="70" spans="1:13" ht="15" customHeight="1">
      <c r="A70" s="11" t="s">
        <v>34</v>
      </c>
      <c r="B70" s="12">
        <v>0.28</v>
      </c>
      <c r="C70" s="12">
        <v>0.21</v>
      </c>
      <c r="D70" s="12">
        <v>0.3</v>
      </c>
      <c r="E70" s="12">
        <v>0.27</v>
      </c>
      <c r="F70" s="12">
        <v>0.42</v>
      </c>
      <c r="G70" s="13">
        <v>0.62</v>
      </c>
      <c r="H70" s="19">
        <f aca="true" t="shared" si="14" ref="H70:M70">H68/H7*100</f>
        <v>30.541725052920306</v>
      </c>
      <c r="I70" s="12">
        <f t="shared" si="14"/>
        <v>21.407624633431084</v>
      </c>
      <c r="J70" s="12">
        <f t="shared" si="14"/>
        <v>33.654461144867284</v>
      </c>
      <c r="K70" s="12">
        <f t="shared" si="14"/>
        <v>31.542405953623454</v>
      </c>
      <c r="L70" s="12">
        <f t="shared" si="14"/>
        <v>47.880299251870326</v>
      </c>
      <c r="M70" s="13">
        <f t="shared" si="14"/>
        <v>72.09302325581395</v>
      </c>
    </row>
    <row r="71" spans="1:13" ht="15" customHeight="1">
      <c r="A71" s="11"/>
      <c r="B71" s="15"/>
      <c r="C71" s="15"/>
      <c r="D71" s="15"/>
      <c r="E71" s="15"/>
      <c r="F71" s="15"/>
      <c r="G71" s="16"/>
      <c r="H71" s="14"/>
      <c r="I71" s="15"/>
      <c r="J71" s="15"/>
      <c r="K71" s="15"/>
      <c r="L71" s="15"/>
      <c r="M71" s="16"/>
    </row>
    <row r="72" spans="1:13" ht="15" customHeight="1">
      <c r="A72" s="17" t="s">
        <v>60</v>
      </c>
      <c r="B72" s="2"/>
      <c r="C72" s="2"/>
      <c r="D72" s="2"/>
      <c r="E72" s="2"/>
      <c r="F72" s="2"/>
      <c r="G72" s="43"/>
      <c r="H72" s="19"/>
      <c r="I72" s="12"/>
      <c r="J72" s="12"/>
      <c r="K72" s="12"/>
      <c r="L72" s="12"/>
      <c r="M72" s="13"/>
    </row>
    <row r="73" spans="1:13" ht="15" customHeight="1">
      <c r="A73" s="11" t="s">
        <v>28</v>
      </c>
      <c r="B73" s="6">
        <v>20490</v>
      </c>
      <c r="C73" s="6">
        <v>3781</v>
      </c>
      <c r="D73" s="6">
        <v>16709</v>
      </c>
      <c r="E73" s="6">
        <v>13281</v>
      </c>
      <c r="F73" s="6">
        <v>3057</v>
      </c>
      <c r="G73" s="7">
        <v>371</v>
      </c>
      <c r="H73" s="14">
        <v>21041</v>
      </c>
      <c r="I73" s="15">
        <f>H73-J73</f>
        <v>3882</v>
      </c>
      <c r="J73" s="15">
        <v>17159</v>
      </c>
      <c r="K73" s="15">
        <v>14800</v>
      </c>
      <c r="L73" s="15">
        <v>2212</v>
      </c>
      <c r="M73" s="16">
        <v>147</v>
      </c>
    </row>
    <row r="74" spans="1:13" ht="15" customHeight="1">
      <c r="A74" s="11" t="s">
        <v>30</v>
      </c>
      <c r="B74" s="12">
        <v>74.65</v>
      </c>
      <c r="C74" s="12">
        <v>60.85</v>
      </c>
      <c r="D74" s="12">
        <v>78.69</v>
      </c>
      <c r="E74" s="12">
        <v>76.98</v>
      </c>
      <c r="F74" s="12">
        <v>86.02</v>
      </c>
      <c r="G74" s="13">
        <v>86.89</v>
      </c>
      <c r="H74" s="19">
        <f aca="true" t="shared" si="15" ref="H74:M74">H73/H7*100</f>
        <v>62.73217852777198</v>
      </c>
      <c r="I74" s="12">
        <f t="shared" si="15"/>
        <v>45.5366568914956</v>
      </c>
      <c r="J74" s="12">
        <f t="shared" si="15"/>
        <v>68.59210105532459</v>
      </c>
      <c r="K74" s="12">
        <f t="shared" si="15"/>
        <v>67.15977673912057</v>
      </c>
      <c r="L74" s="12">
        <f t="shared" si="15"/>
        <v>78.80299251870323</v>
      </c>
      <c r="M74" s="13">
        <f t="shared" si="15"/>
        <v>85.46511627906976</v>
      </c>
    </row>
    <row r="75" spans="1:13" ht="15" customHeight="1">
      <c r="A75" s="11" t="s">
        <v>39</v>
      </c>
      <c r="B75" s="6">
        <v>167587</v>
      </c>
      <c r="C75" s="6">
        <v>23749</v>
      </c>
      <c r="D75" s="6">
        <v>143838</v>
      </c>
      <c r="E75" s="6">
        <v>104405</v>
      </c>
      <c r="F75" s="6">
        <v>33901</v>
      </c>
      <c r="G75" s="7">
        <v>5532</v>
      </c>
      <c r="H75" s="14">
        <v>265020</v>
      </c>
      <c r="I75" s="15">
        <f>H75-J75</f>
        <v>39552</v>
      </c>
      <c r="J75" s="15">
        <v>225468</v>
      </c>
      <c r="K75" s="15">
        <v>188277</v>
      </c>
      <c r="L75" s="15">
        <v>34171</v>
      </c>
      <c r="M75" s="16">
        <v>3020</v>
      </c>
    </row>
    <row r="76" spans="1:13" ht="15" customHeight="1">
      <c r="A76" s="11" t="s">
        <v>9</v>
      </c>
      <c r="B76" s="12">
        <v>100</v>
      </c>
      <c r="C76" s="12">
        <v>14.17</v>
      </c>
      <c r="D76" s="12">
        <v>85.83</v>
      </c>
      <c r="E76" s="12">
        <v>72.59</v>
      </c>
      <c r="F76" s="12">
        <v>23.57</v>
      </c>
      <c r="G76" s="13">
        <v>3.85</v>
      </c>
      <c r="H76" s="19">
        <f>H75/H75*100</f>
        <v>100</v>
      </c>
      <c r="I76" s="12">
        <f>I75/H75*100</f>
        <v>14.924156667421325</v>
      </c>
      <c r="J76" s="12">
        <f>J75/H75*100</f>
        <v>85.07584333257867</v>
      </c>
      <c r="K76" s="12">
        <f>K75/J75*100</f>
        <v>83.50497631592954</v>
      </c>
      <c r="L76" s="12">
        <f>L75/J75*100</f>
        <v>15.155587489133712</v>
      </c>
      <c r="M76" s="13">
        <f>M75/J75*100</f>
        <v>1.339436194936754</v>
      </c>
    </row>
    <row r="77" spans="1:13" ht="15" customHeight="1">
      <c r="A77" s="11" t="s">
        <v>35</v>
      </c>
      <c r="B77" s="12">
        <v>6.11</v>
      </c>
      <c r="C77" s="12">
        <v>3.82</v>
      </c>
      <c r="D77" s="12">
        <v>6.77</v>
      </c>
      <c r="E77" s="12">
        <v>6.05</v>
      </c>
      <c r="F77" s="12">
        <v>9.54</v>
      </c>
      <c r="G77" s="13">
        <v>12.96</v>
      </c>
      <c r="H77" s="19">
        <f aca="true" t="shared" si="16" ref="H77:M77">H75/H7</f>
        <v>7.901374437255896</v>
      </c>
      <c r="I77" s="12">
        <f t="shared" si="16"/>
        <v>4.639530791788856</v>
      </c>
      <c r="J77" s="12">
        <f t="shared" si="16"/>
        <v>9.012951710905021</v>
      </c>
      <c r="K77" s="12">
        <f t="shared" si="16"/>
        <v>8.543676543994192</v>
      </c>
      <c r="L77" s="12">
        <f t="shared" si="16"/>
        <v>12.173494834342714</v>
      </c>
      <c r="M77" s="13">
        <f t="shared" si="16"/>
        <v>17.558139534883722</v>
      </c>
    </row>
    <row r="78" spans="1:13" ht="15" customHeight="1">
      <c r="A78" s="11"/>
      <c r="B78" s="12"/>
      <c r="C78" s="12"/>
      <c r="D78" s="12"/>
      <c r="E78" s="12"/>
      <c r="F78" s="12"/>
      <c r="G78" s="13"/>
      <c r="H78" s="19"/>
      <c r="I78" s="12"/>
      <c r="J78" s="12"/>
      <c r="K78" s="12"/>
      <c r="L78" s="12"/>
      <c r="M78" s="13"/>
    </row>
    <row r="79" spans="1:13" ht="15" customHeight="1">
      <c r="A79" s="17" t="s">
        <v>61</v>
      </c>
      <c r="B79" s="6"/>
      <c r="C79" s="6"/>
      <c r="D79" s="6"/>
      <c r="E79" s="6"/>
      <c r="F79" s="6"/>
      <c r="G79" s="7"/>
      <c r="H79" s="14"/>
      <c r="I79" s="15"/>
      <c r="J79" s="15"/>
      <c r="K79" s="15"/>
      <c r="L79" s="15"/>
      <c r="M79" s="16"/>
    </row>
    <row r="80" spans="1:13" ht="15" customHeight="1">
      <c r="A80" s="11" t="s">
        <v>28</v>
      </c>
      <c r="B80" s="39">
        <v>12565</v>
      </c>
      <c r="C80" s="39">
        <v>1977</v>
      </c>
      <c r="D80" s="39">
        <v>10588</v>
      </c>
      <c r="E80" s="39">
        <v>7847</v>
      </c>
      <c r="F80" s="39">
        <v>2434</v>
      </c>
      <c r="G80" s="69">
        <v>307</v>
      </c>
      <c r="H80" s="14">
        <v>12589</v>
      </c>
      <c r="I80" s="15">
        <f>H80-J80</f>
        <v>1932</v>
      </c>
      <c r="J80" s="15">
        <v>10657</v>
      </c>
      <c r="K80" s="15">
        <v>8847</v>
      </c>
      <c r="L80" s="15">
        <v>1695</v>
      </c>
      <c r="M80" s="16">
        <v>115</v>
      </c>
    </row>
    <row r="81" spans="1:13" ht="15" customHeight="1">
      <c r="A81" s="11" t="s">
        <v>30</v>
      </c>
      <c r="B81" s="12">
        <v>45.78</v>
      </c>
      <c r="C81" s="12">
        <v>31.82</v>
      </c>
      <c r="D81" s="12">
        <v>49.86</v>
      </c>
      <c r="E81" s="12">
        <v>45.48</v>
      </c>
      <c r="F81" s="12">
        <v>68.49</v>
      </c>
      <c r="G81" s="13">
        <v>71.9</v>
      </c>
      <c r="H81" s="19">
        <f aca="true" t="shared" si="17" ref="H81:M81">H80/H7*100</f>
        <v>37.53316836111028</v>
      </c>
      <c r="I81" s="12">
        <f t="shared" si="17"/>
        <v>22.66275659824047</v>
      </c>
      <c r="J81" s="12">
        <f t="shared" si="17"/>
        <v>42.60073552926127</v>
      </c>
      <c r="K81" s="12">
        <f t="shared" si="17"/>
        <v>40.14611789263511</v>
      </c>
      <c r="L81" s="12">
        <f t="shared" si="17"/>
        <v>60.384752404702525</v>
      </c>
      <c r="M81" s="13">
        <f t="shared" si="17"/>
        <v>66.86046511627907</v>
      </c>
    </row>
    <row r="82" spans="1:13" ht="15" customHeight="1">
      <c r="A82" s="11" t="s">
        <v>31</v>
      </c>
      <c r="B82" s="39">
        <v>65804</v>
      </c>
      <c r="C82" s="39">
        <v>8874</v>
      </c>
      <c r="D82" s="39">
        <v>56930</v>
      </c>
      <c r="E82" s="39">
        <v>38293</v>
      </c>
      <c r="F82" s="39">
        <v>15928</v>
      </c>
      <c r="G82" s="69">
        <v>2709</v>
      </c>
      <c r="H82" s="14">
        <v>102263</v>
      </c>
      <c r="I82" s="15">
        <f>H82-J82</f>
        <v>12992</v>
      </c>
      <c r="J82" s="15">
        <v>89271</v>
      </c>
      <c r="K82" s="15">
        <v>70603</v>
      </c>
      <c r="L82" s="15">
        <v>17121</v>
      </c>
      <c r="M82" s="16">
        <v>1547</v>
      </c>
    </row>
    <row r="83" spans="1:13" ht="15" customHeight="1">
      <c r="A83" s="11" t="s">
        <v>9</v>
      </c>
      <c r="B83" s="12">
        <v>100</v>
      </c>
      <c r="C83" s="12">
        <v>13.49</v>
      </c>
      <c r="D83" s="12">
        <v>86.51</v>
      </c>
      <c r="E83" s="12">
        <v>67.26</v>
      </c>
      <c r="F83" s="12">
        <v>27.98</v>
      </c>
      <c r="G83" s="13">
        <v>4.76</v>
      </c>
      <c r="H83" s="19">
        <f>H82/H82*100</f>
        <v>100</v>
      </c>
      <c r="I83" s="12">
        <f>I82/H82*100</f>
        <v>12.704497227736328</v>
      </c>
      <c r="J83" s="12">
        <f>J82/H82*100</f>
        <v>87.29550277226367</v>
      </c>
      <c r="K83" s="12">
        <f>K82/J82*100</f>
        <v>79.08839376729286</v>
      </c>
      <c r="L83" s="12">
        <f>L82/J82*100</f>
        <v>19.178680646570555</v>
      </c>
      <c r="M83" s="13">
        <f>M82/J82*100</f>
        <v>1.7329255861365953</v>
      </c>
    </row>
    <row r="84" spans="1:13" ht="15" customHeight="1">
      <c r="A84" s="25" t="s">
        <v>37</v>
      </c>
      <c r="B84" s="26">
        <v>2.4</v>
      </c>
      <c r="C84" s="27">
        <v>1.43</v>
      </c>
      <c r="D84" s="27">
        <v>2.68</v>
      </c>
      <c r="E84" s="27">
        <v>2.22</v>
      </c>
      <c r="F84" s="27">
        <v>4.48</v>
      </c>
      <c r="G84" s="27">
        <v>6.34</v>
      </c>
      <c r="H84" s="26">
        <f aca="true" t="shared" si="18" ref="H84:M84">H82/H7</f>
        <v>3.048895381771563</v>
      </c>
      <c r="I84" s="27">
        <f t="shared" si="18"/>
        <v>1.5239882697947214</v>
      </c>
      <c r="J84" s="27">
        <f t="shared" si="18"/>
        <v>3.5685561240805885</v>
      </c>
      <c r="K84" s="27">
        <f t="shared" si="18"/>
        <v>3.2038389980487363</v>
      </c>
      <c r="L84" s="27">
        <f t="shared" si="18"/>
        <v>6.09939437121482</v>
      </c>
      <c r="M84" s="28">
        <f t="shared" si="18"/>
        <v>8.994186046511627</v>
      </c>
    </row>
    <row r="85" spans="1:13" ht="15" customHeight="1">
      <c r="A85" s="92" t="s">
        <v>43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</sheetData>
  <mergeCells count="13">
    <mergeCell ref="D5:G5"/>
    <mergeCell ref="H5:H6"/>
    <mergeCell ref="I5:I6"/>
    <mergeCell ref="J5:M5"/>
    <mergeCell ref="A85:M85"/>
    <mergeCell ref="A45:M45"/>
    <mergeCell ref="A1:M1"/>
    <mergeCell ref="G3:J3"/>
    <mergeCell ref="A4:A6"/>
    <mergeCell ref="B4:G4"/>
    <mergeCell ref="H4:M4"/>
    <mergeCell ref="B5:B6"/>
    <mergeCell ref="C5:C6"/>
  </mergeCells>
  <printOptions/>
  <pageMargins left="1" right="0.75" top="1" bottom="1" header="0.5" footer="0.5"/>
  <pageSetup firstPageNumber="23" useFirstPageNumber="1" horizontalDpi="600" verticalDpi="600" orientation="portrait" scale="95" r:id="rId1"/>
  <headerFooter alignWithMargins="0">
    <oddFooter>&amp;L&amp;"Arial Narrow,Regular"&amp;8Zila Series : Pirojpur&amp;C&amp;8&amp;P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140625" defaultRowHeight="14.25" customHeight="1"/>
  <cols>
    <col min="1" max="1" width="18.7109375" style="2" customWidth="1"/>
    <col min="2" max="3" width="6.00390625" style="2" customWidth="1"/>
    <col min="4" max="4" width="5.421875" style="2" customWidth="1"/>
    <col min="5" max="5" width="5.28125" style="2" customWidth="1"/>
    <col min="6" max="7" width="5.421875" style="2" customWidth="1"/>
    <col min="8" max="8" width="5.8515625" style="2" customWidth="1"/>
    <col min="9" max="9" width="4.421875" style="3" customWidth="1"/>
    <col min="10" max="10" width="6.00390625" style="3" customWidth="1"/>
    <col min="11" max="11" width="5.28125" style="3" customWidth="1"/>
    <col min="12" max="12" width="5.8515625" style="3" customWidth="1"/>
    <col min="13" max="13" width="5.57421875" style="3" customWidth="1"/>
    <col min="14" max="16384" width="9.140625" style="3" customWidth="1"/>
  </cols>
  <sheetData>
    <row r="1" spans="1:13" ht="14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8" ht="14.25" customHeight="1">
      <c r="B2" s="3"/>
      <c r="C2" s="3"/>
      <c r="D2" s="3"/>
      <c r="E2" s="3"/>
      <c r="F2" s="3"/>
      <c r="G2" s="3"/>
      <c r="H2" s="3"/>
    </row>
    <row r="3" spans="1:11" ht="14.25" customHeight="1">
      <c r="A3" s="78" t="s">
        <v>52</v>
      </c>
      <c r="B3" s="79"/>
      <c r="C3" s="79"/>
      <c r="D3" s="79"/>
      <c r="E3" s="79"/>
      <c r="F3" s="79"/>
      <c r="G3" s="94" t="s">
        <v>45</v>
      </c>
      <c r="H3" s="94"/>
      <c r="I3" s="94"/>
      <c r="J3" s="94"/>
      <c r="K3" s="3" t="s">
        <v>40</v>
      </c>
    </row>
    <row r="4" spans="1:13" ht="14.25" customHeight="1">
      <c r="A4" s="90" t="s">
        <v>1</v>
      </c>
      <c r="B4" s="90">
        <v>1996</v>
      </c>
      <c r="C4" s="90"/>
      <c r="D4" s="90"/>
      <c r="E4" s="90"/>
      <c r="F4" s="90"/>
      <c r="G4" s="90"/>
      <c r="H4" s="90">
        <v>2008</v>
      </c>
      <c r="I4" s="90"/>
      <c r="J4" s="90"/>
      <c r="K4" s="90"/>
      <c r="L4" s="90"/>
      <c r="M4" s="90"/>
    </row>
    <row r="5" spans="1:13" ht="14.25" customHeight="1">
      <c r="A5" s="90"/>
      <c r="B5" s="88" t="s">
        <v>2</v>
      </c>
      <c r="C5" s="88" t="s">
        <v>32</v>
      </c>
      <c r="D5" s="90" t="s">
        <v>3</v>
      </c>
      <c r="E5" s="90"/>
      <c r="F5" s="90"/>
      <c r="G5" s="90"/>
      <c r="H5" s="88" t="s">
        <v>2</v>
      </c>
      <c r="I5" s="88" t="s">
        <v>32</v>
      </c>
      <c r="J5" s="90" t="s">
        <v>3</v>
      </c>
      <c r="K5" s="90"/>
      <c r="L5" s="90"/>
      <c r="M5" s="90"/>
    </row>
    <row r="6" spans="1:13" ht="14.25" customHeight="1">
      <c r="A6" s="90"/>
      <c r="B6" s="88"/>
      <c r="C6" s="88"/>
      <c r="D6" s="36" t="s">
        <v>4</v>
      </c>
      <c r="E6" s="36" t="s">
        <v>5</v>
      </c>
      <c r="F6" s="36" t="s">
        <v>6</v>
      </c>
      <c r="G6" s="36" t="s">
        <v>7</v>
      </c>
      <c r="H6" s="88"/>
      <c r="I6" s="88"/>
      <c r="J6" s="36" t="s">
        <v>4</v>
      </c>
      <c r="K6" s="36" t="s">
        <v>5</v>
      </c>
      <c r="L6" s="36" t="s">
        <v>6</v>
      </c>
      <c r="M6" s="36" t="s">
        <v>7</v>
      </c>
    </row>
    <row r="7" spans="1:13" ht="14.25" customHeight="1">
      <c r="A7" s="47" t="s">
        <v>8</v>
      </c>
      <c r="B7" s="40">
        <v>12779</v>
      </c>
      <c r="C7" s="41">
        <v>2155</v>
      </c>
      <c r="D7" s="41">
        <v>10624</v>
      </c>
      <c r="E7" s="41">
        <v>8800</v>
      </c>
      <c r="F7" s="41">
        <v>1576</v>
      </c>
      <c r="G7" s="42">
        <v>248</v>
      </c>
      <c r="H7" s="8">
        <v>15884</v>
      </c>
      <c r="I7" s="9">
        <f>H7-J7</f>
        <v>4710</v>
      </c>
      <c r="J7" s="9">
        <v>11174</v>
      </c>
      <c r="K7" s="9">
        <v>9823</v>
      </c>
      <c r="L7" s="9">
        <v>1257</v>
      </c>
      <c r="M7" s="10">
        <v>94</v>
      </c>
    </row>
    <row r="8" spans="1:14" ht="14.25" customHeight="1">
      <c r="A8" s="44" t="s">
        <v>9</v>
      </c>
      <c r="B8" s="49">
        <v>100</v>
      </c>
      <c r="C8" s="45">
        <v>16.86</v>
      </c>
      <c r="D8" s="45">
        <v>83.14</v>
      </c>
      <c r="E8" s="45">
        <v>82.83</v>
      </c>
      <c r="F8" s="45">
        <v>14.83</v>
      </c>
      <c r="G8" s="46">
        <v>2.33</v>
      </c>
      <c r="H8" s="19">
        <f>H7/H7*100</f>
        <v>100</v>
      </c>
      <c r="I8" s="12">
        <f>I7/H7*100</f>
        <v>29.652480483505418</v>
      </c>
      <c r="J8" s="12">
        <f>J7/H7*100</f>
        <v>70.34751951649459</v>
      </c>
      <c r="K8" s="12">
        <f>K7/J7*100</f>
        <v>87.90943261141936</v>
      </c>
      <c r="L8" s="12">
        <f>L7/J7*100</f>
        <v>11.249328798997674</v>
      </c>
      <c r="M8" s="13">
        <f>M7/J7*100</f>
        <v>0.8412385895829605</v>
      </c>
      <c r="N8" s="38"/>
    </row>
    <row r="9" spans="1:13" ht="14.25" customHeight="1">
      <c r="A9" s="44"/>
      <c r="B9" s="40"/>
      <c r="C9" s="41"/>
      <c r="D9" s="41"/>
      <c r="E9" s="41"/>
      <c r="F9" s="41"/>
      <c r="G9" s="42"/>
      <c r="H9" s="14"/>
      <c r="I9" s="15"/>
      <c r="J9" s="15"/>
      <c r="K9" s="15"/>
      <c r="L9" s="15"/>
      <c r="M9" s="16"/>
    </row>
    <row r="10" spans="1:13" ht="14.25" customHeight="1">
      <c r="A10" s="47" t="s">
        <v>54</v>
      </c>
      <c r="B10" s="48"/>
      <c r="G10" s="43"/>
      <c r="H10" s="14"/>
      <c r="I10" s="15"/>
      <c r="J10" s="15"/>
      <c r="K10" s="15"/>
      <c r="L10" s="15"/>
      <c r="M10" s="16"/>
    </row>
    <row r="11" spans="1:13" ht="14.25" customHeight="1">
      <c r="A11" s="44" t="s">
        <v>10</v>
      </c>
      <c r="B11" s="40">
        <v>10140</v>
      </c>
      <c r="C11" s="41">
        <v>1824</v>
      </c>
      <c r="D11" s="41">
        <v>8316</v>
      </c>
      <c r="E11" s="41">
        <v>7664</v>
      </c>
      <c r="F11" s="41">
        <v>552</v>
      </c>
      <c r="G11" s="42">
        <v>100</v>
      </c>
      <c r="H11" s="14">
        <v>12351</v>
      </c>
      <c r="I11" s="15">
        <f>H11-J11</f>
        <v>3984</v>
      </c>
      <c r="J11" s="15">
        <v>8367</v>
      </c>
      <c r="K11" s="15">
        <v>7866</v>
      </c>
      <c r="L11" s="15">
        <v>460</v>
      </c>
      <c r="M11" s="16">
        <v>41</v>
      </c>
    </row>
    <row r="12" spans="1:14" ht="14.25" customHeight="1">
      <c r="A12" s="44" t="s">
        <v>9</v>
      </c>
      <c r="B12" s="49">
        <v>100</v>
      </c>
      <c r="C12" s="45">
        <v>17.99</v>
      </c>
      <c r="D12" s="45">
        <v>82.01</v>
      </c>
      <c r="E12" s="45">
        <v>92.16</v>
      </c>
      <c r="F12" s="45">
        <v>6.64</v>
      </c>
      <c r="G12" s="46">
        <v>1.2</v>
      </c>
      <c r="H12" s="19">
        <f>H11/H11*100</f>
        <v>100</v>
      </c>
      <c r="I12" s="12">
        <f>I11/H11*100</f>
        <v>32.25649744959922</v>
      </c>
      <c r="J12" s="12">
        <f>J11/H11*100</f>
        <v>67.74350255040078</v>
      </c>
      <c r="K12" s="12">
        <f>K11/J11*100</f>
        <v>94.01219074937254</v>
      </c>
      <c r="L12" s="12">
        <f>L11/J11*100</f>
        <v>5.497788932711844</v>
      </c>
      <c r="M12" s="13">
        <f>M11/J11*100</f>
        <v>0.49002031791562084</v>
      </c>
      <c r="N12" s="38"/>
    </row>
    <row r="13" spans="1:13" ht="14.25" customHeight="1">
      <c r="A13" s="44" t="s">
        <v>11</v>
      </c>
      <c r="B13" s="49">
        <v>79.35</v>
      </c>
      <c r="C13" s="45">
        <v>84.64</v>
      </c>
      <c r="D13" s="45">
        <v>78.28</v>
      </c>
      <c r="E13" s="45">
        <v>87.09</v>
      </c>
      <c r="F13" s="45">
        <v>35.03</v>
      </c>
      <c r="G13" s="46">
        <v>40.32</v>
      </c>
      <c r="H13" s="19">
        <f aca="true" t="shared" si="0" ref="H13:M13">H11/H7*100</f>
        <v>77.75749181566356</v>
      </c>
      <c r="I13" s="12">
        <f t="shared" si="0"/>
        <v>84.5859872611465</v>
      </c>
      <c r="J13" s="12">
        <f t="shared" si="0"/>
        <v>74.87918381958117</v>
      </c>
      <c r="K13" s="12">
        <f t="shared" si="0"/>
        <v>80.07736943907156</v>
      </c>
      <c r="L13" s="12">
        <f t="shared" si="0"/>
        <v>36.5950676213206</v>
      </c>
      <c r="M13" s="13">
        <f t="shared" si="0"/>
        <v>43.61702127659575</v>
      </c>
    </row>
    <row r="14" spans="1:13" ht="14.25" customHeight="1">
      <c r="A14" s="44"/>
      <c r="B14" s="50"/>
      <c r="C14" s="51"/>
      <c r="D14" s="51"/>
      <c r="E14" s="51"/>
      <c r="F14" s="51"/>
      <c r="G14" s="52"/>
      <c r="H14" s="14"/>
      <c r="I14" s="15"/>
      <c r="J14" s="15"/>
      <c r="K14" s="15"/>
      <c r="L14" s="15"/>
      <c r="M14" s="16"/>
    </row>
    <row r="15" spans="1:13" ht="14.25" customHeight="1">
      <c r="A15" s="44" t="s">
        <v>12</v>
      </c>
      <c r="B15" s="40">
        <v>2284</v>
      </c>
      <c r="C15" s="41">
        <v>13</v>
      </c>
      <c r="D15" s="41">
        <v>2271</v>
      </c>
      <c r="E15" s="41">
        <v>1101</v>
      </c>
      <c r="F15" s="41">
        <v>1023</v>
      </c>
      <c r="G15" s="42">
        <v>147</v>
      </c>
      <c r="H15" s="14">
        <v>2776</v>
      </c>
      <c r="I15" s="15">
        <f>H15-J15</f>
        <v>29</v>
      </c>
      <c r="J15" s="15">
        <v>2747</v>
      </c>
      <c r="K15" s="15">
        <v>1900</v>
      </c>
      <c r="L15" s="15">
        <v>794</v>
      </c>
      <c r="M15" s="16">
        <v>53</v>
      </c>
    </row>
    <row r="16" spans="1:14" ht="14.25" customHeight="1">
      <c r="A16" s="44" t="s">
        <v>13</v>
      </c>
      <c r="B16" s="49">
        <v>100</v>
      </c>
      <c r="C16" s="41">
        <v>0.57</v>
      </c>
      <c r="D16" s="41">
        <v>99.43</v>
      </c>
      <c r="E16" s="41">
        <v>48.48</v>
      </c>
      <c r="F16" s="41">
        <v>45.05</v>
      </c>
      <c r="G16" s="42">
        <v>6.47</v>
      </c>
      <c r="H16" s="19">
        <f>H15/H15*100</f>
        <v>100</v>
      </c>
      <c r="I16" s="12">
        <f>I15/H15*100</f>
        <v>1.0446685878962536</v>
      </c>
      <c r="J16" s="12">
        <f>J15/H15*100</f>
        <v>98.95533141210375</v>
      </c>
      <c r="K16" s="12">
        <f>K15/J15*100</f>
        <v>69.1663633054241</v>
      </c>
      <c r="L16" s="12">
        <f>L15/J15*100</f>
        <v>28.90425919184565</v>
      </c>
      <c r="M16" s="13">
        <f>M15/J15*100</f>
        <v>1.9293775027302513</v>
      </c>
      <c r="N16" s="38"/>
    </row>
    <row r="17" spans="1:13" ht="14.25" customHeight="1">
      <c r="A17" s="44" t="s">
        <v>11</v>
      </c>
      <c r="B17" s="49">
        <v>17.87</v>
      </c>
      <c r="C17" s="45">
        <v>0.6</v>
      </c>
      <c r="D17" s="45">
        <v>21.38</v>
      </c>
      <c r="E17" s="45">
        <v>12.51</v>
      </c>
      <c r="F17" s="45">
        <v>64.91</v>
      </c>
      <c r="G17" s="46">
        <v>59.27</v>
      </c>
      <c r="H17" s="19">
        <f aca="true" t="shared" si="1" ref="H17:M17">H15/H7*100</f>
        <v>17.4767061193654</v>
      </c>
      <c r="I17" s="12">
        <f t="shared" si="1"/>
        <v>0.6157112526539279</v>
      </c>
      <c r="J17" s="12">
        <f t="shared" si="1"/>
        <v>24.583855378557367</v>
      </c>
      <c r="K17" s="12">
        <f t="shared" si="1"/>
        <v>19.342359767891683</v>
      </c>
      <c r="L17" s="12">
        <f t="shared" si="1"/>
        <v>63.16626889419253</v>
      </c>
      <c r="M17" s="13">
        <f t="shared" si="1"/>
        <v>56.38297872340425</v>
      </c>
    </row>
    <row r="18" spans="1:13" ht="14.25" customHeight="1">
      <c r="A18" s="44"/>
      <c r="B18" s="48"/>
      <c r="C18" s="51"/>
      <c r="D18" s="51"/>
      <c r="E18" s="51"/>
      <c r="F18" s="51"/>
      <c r="G18" s="52"/>
      <c r="H18" s="14"/>
      <c r="I18" s="15"/>
      <c r="J18" s="15"/>
      <c r="K18" s="15"/>
      <c r="L18" s="15"/>
      <c r="M18" s="16"/>
    </row>
    <row r="19" spans="1:13" ht="14.25" customHeight="1">
      <c r="A19" s="44" t="s">
        <v>14</v>
      </c>
      <c r="B19" s="40">
        <v>355</v>
      </c>
      <c r="C19" s="41">
        <v>318</v>
      </c>
      <c r="D19" s="41">
        <v>37</v>
      </c>
      <c r="E19" s="41">
        <v>35</v>
      </c>
      <c r="F19" s="41">
        <v>1</v>
      </c>
      <c r="G19" s="42">
        <v>1</v>
      </c>
      <c r="H19" s="14">
        <v>757</v>
      </c>
      <c r="I19" s="15">
        <f>H19-J19</f>
        <v>697</v>
      </c>
      <c r="J19" s="15">
        <v>60</v>
      </c>
      <c r="K19" s="15">
        <v>57</v>
      </c>
      <c r="L19" s="15">
        <v>3</v>
      </c>
      <c r="M19" s="16">
        <v>0</v>
      </c>
    </row>
    <row r="20" spans="1:14" ht="14.25" customHeight="1">
      <c r="A20" s="44" t="s">
        <v>9</v>
      </c>
      <c r="B20" s="49">
        <v>100</v>
      </c>
      <c r="C20" s="45">
        <v>89.58</v>
      </c>
      <c r="D20" s="45">
        <v>10.42</v>
      </c>
      <c r="E20" s="45">
        <v>94.59</v>
      </c>
      <c r="F20" s="45">
        <v>2.7</v>
      </c>
      <c r="G20" s="46">
        <v>2.7</v>
      </c>
      <c r="H20" s="19">
        <f>H19/H19*100</f>
        <v>100</v>
      </c>
      <c r="I20" s="12">
        <f>I19/H19*100</f>
        <v>92.07397622192866</v>
      </c>
      <c r="J20" s="12">
        <f>J19/H19*100</f>
        <v>7.926023778071334</v>
      </c>
      <c r="K20" s="12">
        <f>K19/J19*100</f>
        <v>95</v>
      </c>
      <c r="L20" s="12">
        <f>L19/J19*100</f>
        <v>5</v>
      </c>
      <c r="M20" s="13">
        <f>M19/J19*100</f>
        <v>0</v>
      </c>
      <c r="N20" s="38"/>
    </row>
    <row r="21" spans="1:13" ht="14.25" customHeight="1">
      <c r="A21" s="44" t="s">
        <v>11</v>
      </c>
      <c r="B21" s="49">
        <v>2.78</v>
      </c>
      <c r="C21" s="45">
        <v>14.76</v>
      </c>
      <c r="D21" s="45">
        <v>0.35</v>
      </c>
      <c r="E21" s="45">
        <v>0.4</v>
      </c>
      <c r="F21" s="45">
        <v>0.06</v>
      </c>
      <c r="G21" s="46">
        <v>0.4</v>
      </c>
      <c r="H21" s="19">
        <f aca="true" t="shared" si="2" ref="H21:M21">H19/H15*100</f>
        <v>27.269452449567723</v>
      </c>
      <c r="I21" s="12">
        <f>I19/I7*100</f>
        <v>14.798301486199575</v>
      </c>
      <c r="J21" s="12">
        <f t="shared" si="2"/>
        <v>2.184200946487077</v>
      </c>
      <c r="K21" s="12">
        <f t="shared" si="2"/>
        <v>3</v>
      </c>
      <c r="L21" s="12">
        <f t="shared" si="2"/>
        <v>0.3778337531486146</v>
      </c>
      <c r="M21" s="13">
        <f t="shared" si="2"/>
        <v>0</v>
      </c>
    </row>
    <row r="22" spans="1:13" ht="14.25" customHeight="1">
      <c r="A22" s="44"/>
      <c r="B22" s="40"/>
      <c r="C22" s="41"/>
      <c r="D22" s="41"/>
      <c r="E22" s="41"/>
      <c r="F22" s="41"/>
      <c r="G22" s="42"/>
      <c r="H22" s="14"/>
      <c r="I22" s="15"/>
      <c r="J22" s="15"/>
      <c r="K22" s="15"/>
      <c r="L22" s="15"/>
      <c r="M22" s="16"/>
    </row>
    <row r="23" spans="1:13" ht="14.25" customHeight="1">
      <c r="A23" s="17" t="s">
        <v>15</v>
      </c>
      <c r="B23" s="40">
        <v>4055</v>
      </c>
      <c r="C23" s="41">
        <v>1101</v>
      </c>
      <c r="D23" s="41">
        <v>2954</v>
      </c>
      <c r="E23" s="41">
        <v>2846</v>
      </c>
      <c r="F23" s="41">
        <v>102</v>
      </c>
      <c r="G23" s="42">
        <v>6</v>
      </c>
      <c r="H23" s="14">
        <v>3933</v>
      </c>
      <c r="I23" s="15">
        <f>H23-J23</f>
        <v>1165</v>
      </c>
      <c r="J23" s="15">
        <v>2768</v>
      </c>
      <c r="K23" s="15">
        <v>2453</v>
      </c>
      <c r="L23" s="15">
        <v>298</v>
      </c>
      <c r="M23" s="16">
        <v>17</v>
      </c>
    </row>
    <row r="24" spans="1:14" ht="14.25" customHeight="1">
      <c r="A24" s="44" t="s">
        <v>13</v>
      </c>
      <c r="B24" s="49">
        <v>100</v>
      </c>
      <c r="C24" s="45">
        <v>27.15</v>
      </c>
      <c r="D24" s="45">
        <v>72.85</v>
      </c>
      <c r="E24" s="45">
        <v>96.34</v>
      </c>
      <c r="F24" s="45">
        <v>3.45</v>
      </c>
      <c r="G24" s="46">
        <v>0.2</v>
      </c>
      <c r="H24" s="19">
        <f>H23/H23*100</f>
        <v>100</v>
      </c>
      <c r="I24" s="12">
        <f>I23/H23*100</f>
        <v>29.621154335113147</v>
      </c>
      <c r="J24" s="12">
        <f>J23/H23*100</f>
        <v>70.37884566488685</v>
      </c>
      <c r="K24" s="12">
        <f>K23/J23*100</f>
        <v>88.61994219653178</v>
      </c>
      <c r="L24" s="12">
        <f>L23/J23*100</f>
        <v>10.765895953757225</v>
      </c>
      <c r="M24" s="13">
        <f>M23/J23*100</f>
        <v>0.6141618497109826</v>
      </c>
      <c r="N24" s="38"/>
    </row>
    <row r="25" spans="1:13" ht="14.25" customHeight="1">
      <c r="A25" s="44" t="s">
        <v>11</v>
      </c>
      <c r="B25" s="49">
        <v>31.73</v>
      </c>
      <c r="C25" s="45">
        <v>51.09</v>
      </c>
      <c r="D25" s="45">
        <v>27.8</v>
      </c>
      <c r="E25" s="45">
        <v>32.34</v>
      </c>
      <c r="F25" s="45">
        <v>6.47</v>
      </c>
      <c r="G25" s="46">
        <v>2.42</v>
      </c>
      <c r="H25" s="19">
        <f aca="true" t="shared" si="3" ref="H25:M25">H23/H7*100</f>
        <v>24.760765550239235</v>
      </c>
      <c r="I25" s="12">
        <f t="shared" si="3"/>
        <v>24.734607218683653</v>
      </c>
      <c r="J25" s="12">
        <f t="shared" si="3"/>
        <v>24.771791659208876</v>
      </c>
      <c r="K25" s="12">
        <f t="shared" si="3"/>
        <v>24.972004479283314</v>
      </c>
      <c r="L25" s="12">
        <f t="shared" si="3"/>
        <v>23.707239459029434</v>
      </c>
      <c r="M25" s="13">
        <f t="shared" si="3"/>
        <v>18.085106382978726</v>
      </c>
    </row>
    <row r="26" spans="1:13" ht="14.25" customHeight="1">
      <c r="A26" s="44"/>
      <c r="B26" s="40"/>
      <c r="C26" s="41"/>
      <c r="D26" s="41"/>
      <c r="E26" s="41"/>
      <c r="F26" s="41"/>
      <c r="G26" s="42"/>
      <c r="H26" s="14"/>
      <c r="I26" s="15"/>
      <c r="J26" s="15"/>
      <c r="K26" s="15"/>
      <c r="L26" s="15"/>
      <c r="M26" s="16"/>
    </row>
    <row r="27" spans="1:13" ht="14.25" customHeight="1">
      <c r="A27" s="47" t="s">
        <v>16</v>
      </c>
      <c r="B27" s="40">
        <v>14764</v>
      </c>
      <c r="C27" s="41">
        <v>364</v>
      </c>
      <c r="D27" s="41">
        <v>14400</v>
      </c>
      <c r="E27" s="41">
        <v>8209</v>
      </c>
      <c r="F27" s="41">
        <v>4263</v>
      </c>
      <c r="G27" s="42">
        <v>1927</v>
      </c>
      <c r="H27" s="14">
        <v>12075</v>
      </c>
      <c r="I27" s="15">
        <f>H27-J27</f>
        <v>524</v>
      </c>
      <c r="J27" s="15">
        <v>11551</v>
      </c>
      <c r="K27" s="15">
        <v>7521</v>
      </c>
      <c r="L27" s="15">
        <v>3252</v>
      </c>
      <c r="M27" s="16">
        <v>778</v>
      </c>
    </row>
    <row r="28" spans="1:14" ht="14.25" customHeight="1">
      <c r="A28" s="44" t="s">
        <v>13</v>
      </c>
      <c r="B28" s="49">
        <v>100</v>
      </c>
      <c r="C28" s="45">
        <v>2.47</v>
      </c>
      <c r="D28" s="45">
        <v>97.53</v>
      </c>
      <c r="E28" s="45">
        <v>57.01</v>
      </c>
      <c r="F28" s="45">
        <v>29.6</v>
      </c>
      <c r="G28" s="46">
        <v>13.38</v>
      </c>
      <c r="H28" s="19">
        <f>H27/H27*100</f>
        <v>100</v>
      </c>
      <c r="I28" s="12">
        <f>I27/H27*100</f>
        <v>4.339544513457557</v>
      </c>
      <c r="J28" s="12">
        <f>J27/H27*100</f>
        <v>95.66045548654245</v>
      </c>
      <c r="K28" s="12">
        <f>K27/J27*100</f>
        <v>65.11124577958618</v>
      </c>
      <c r="L28" s="12">
        <f>L27/J27*100</f>
        <v>28.15340663146048</v>
      </c>
      <c r="M28" s="13">
        <f>M27/J27*100</f>
        <v>6.735347588953338</v>
      </c>
      <c r="N28" s="38"/>
    </row>
    <row r="29" spans="1:13" ht="14.25" customHeight="1">
      <c r="A29" s="5" t="s">
        <v>17</v>
      </c>
      <c r="B29" s="49">
        <v>102.71</v>
      </c>
      <c r="C29" s="45">
        <v>234.84</v>
      </c>
      <c r="D29" s="45">
        <v>101.27</v>
      </c>
      <c r="E29" s="45">
        <v>156.75</v>
      </c>
      <c r="F29" s="45">
        <v>67.9</v>
      </c>
      <c r="G29" s="46">
        <v>71.24</v>
      </c>
      <c r="H29" s="19">
        <f aca="true" t="shared" si="4" ref="H29:M29">H27/H32*100</f>
        <v>93.5393911224727</v>
      </c>
      <c r="I29" s="12">
        <f t="shared" si="4"/>
        <v>137.89473684210526</v>
      </c>
      <c r="J29" s="12">
        <f t="shared" si="4"/>
        <v>92.19410966557587</v>
      </c>
      <c r="K29" s="12">
        <f t="shared" si="4"/>
        <v>112.92792792792793</v>
      </c>
      <c r="L29" s="12">
        <f t="shared" si="4"/>
        <v>67.6232064878353</v>
      </c>
      <c r="M29" s="13">
        <f t="shared" si="4"/>
        <v>73.39622641509433</v>
      </c>
    </row>
    <row r="30" spans="1:13" ht="14.25" customHeight="1">
      <c r="A30" s="44" t="s">
        <v>18</v>
      </c>
      <c r="B30" s="49">
        <v>1.16</v>
      </c>
      <c r="C30" s="45">
        <v>0.17</v>
      </c>
      <c r="D30" s="45">
        <v>1.36</v>
      </c>
      <c r="E30" s="45">
        <v>0.93</v>
      </c>
      <c r="F30" s="45">
        <v>2.7</v>
      </c>
      <c r="G30" s="46">
        <v>7.77</v>
      </c>
      <c r="H30" s="19">
        <f aca="true" t="shared" si="5" ref="H30:M30">H27/H7</f>
        <v>0.7601989423319063</v>
      </c>
      <c r="I30" s="12">
        <f t="shared" si="5"/>
        <v>0.11125265392781317</v>
      </c>
      <c r="J30" s="12">
        <f t="shared" si="5"/>
        <v>1.0337390370502952</v>
      </c>
      <c r="K30" s="12">
        <f t="shared" si="5"/>
        <v>0.765652041127965</v>
      </c>
      <c r="L30" s="12">
        <f t="shared" si="5"/>
        <v>2.587112171837709</v>
      </c>
      <c r="M30" s="13">
        <f t="shared" si="5"/>
        <v>8.27659574468085</v>
      </c>
    </row>
    <row r="31" spans="1:13" ht="14.25" customHeight="1">
      <c r="A31" s="44"/>
      <c r="B31" s="40"/>
      <c r="C31" s="41"/>
      <c r="D31" s="41"/>
      <c r="E31" s="41"/>
      <c r="F31" s="41"/>
      <c r="G31" s="42"/>
      <c r="H31" s="14"/>
      <c r="I31" s="15"/>
      <c r="J31" s="15"/>
      <c r="K31" s="15"/>
      <c r="L31" s="15"/>
      <c r="M31" s="16"/>
    </row>
    <row r="32" spans="1:13" ht="14.25" customHeight="1">
      <c r="A32" s="47" t="s">
        <v>55</v>
      </c>
      <c r="B32" s="40">
        <v>14375</v>
      </c>
      <c r="C32" s="41">
        <v>155</v>
      </c>
      <c r="D32" s="41">
        <v>14220</v>
      </c>
      <c r="E32" s="41">
        <v>5237</v>
      </c>
      <c r="F32" s="41">
        <v>6278</v>
      </c>
      <c r="G32" s="42">
        <v>2705</v>
      </c>
      <c r="H32" s="14">
        <v>12909</v>
      </c>
      <c r="I32" s="15">
        <f>H32-J32</f>
        <v>380</v>
      </c>
      <c r="J32" s="15">
        <v>12529</v>
      </c>
      <c r="K32" s="15">
        <v>6660</v>
      </c>
      <c r="L32" s="15">
        <v>4809</v>
      </c>
      <c r="M32" s="16">
        <v>1060</v>
      </c>
    </row>
    <row r="33" spans="1:14" ht="14.25" customHeight="1">
      <c r="A33" s="44" t="s">
        <v>13</v>
      </c>
      <c r="B33" s="49">
        <v>100</v>
      </c>
      <c r="C33" s="45">
        <v>1.08</v>
      </c>
      <c r="D33" s="45">
        <v>98.92</v>
      </c>
      <c r="E33" s="45">
        <v>36.83</v>
      </c>
      <c r="F33" s="45">
        <v>44.15</v>
      </c>
      <c r="G33" s="46">
        <v>19.02</v>
      </c>
      <c r="H33" s="19">
        <f>H32/H32*100</f>
        <v>100</v>
      </c>
      <c r="I33" s="12">
        <f>I32/H32*100</f>
        <v>2.943682701990859</v>
      </c>
      <c r="J33" s="12">
        <f>J32/H32*100</f>
        <v>97.05631729800915</v>
      </c>
      <c r="K33" s="12">
        <f>K32/J32*100</f>
        <v>53.15667651049565</v>
      </c>
      <c r="L33" s="12">
        <f>L32/J32*100</f>
        <v>38.38295155239844</v>
      </c>
      <c r="M33" s="13">
        <f>M32/J32*100</f>
        <v>8.460371937105915</v>
      </c>
      <c r="N33" s="38"/>
    </row>
    <row r="34" spans="1:13" ht="14.25" customHeight="1">
      <c r="A34" s="44" t="s">
        <v>18</v>
      </c>
      <c r="B34" s="49">
        <v>1.12</v>
      </c>
      <c r="C34" s="45">
        <v>0.07</v>
      </c>
      <c r="D34" s="45">
        <v>1.34</v>
      </c>
      <c r="E34" s="45">
        <v>0.6</v>
      </c>
      <c r="F34" s="45">
        <v>3.98</v>
      </c>
      <c r="G34" s="46">
        <v>10.91</v>
      </c>
      <c r="H34" s="19">
        <f aca="true" t="shared" si="6" ref="H34:M34">H32/H7</f>
        <v>0.8127046084109796</v>
      </c>
      <c r="I34" s="12">
        <f t="shared" si="6"/>
        <v>0.08067940552016985</v>
      </c>
      <c r="J34" s="12">
        <f t="shared" si="6"/>
        <v>1.121263647753714</v>
      </c>
      <c r="K34" s="12">
        <f t="shared" si="6"/>
        <v>0.6780006108113611</v>
      </c>
      <c r="L34" s="12">
        <f t="shared" si="6"/>
        <v>3.8257756563245824</v>
      </c>
      <c r="M34" s="13">
        <f t="shared" si="6"/>
        <v>11.27659574468085</v>
      </c>
    </row>
    <row r="35" spans="1:13" ht="14.25" customHeight="1">
      <c r="A35" s="53"/>
      <c r="B35" s="48"/>
      <c r="G35" s="43"/>
      <c r="H35" s="14"/>
      <c r="I35" s="15"/>
      <c r="J35" s="15"/>
      <c r="K35" s="15"/>
      <c r="L35" s="15"/>
      <c r="M35" s="16"/>
    </row>
    <row r="36" spans="1:13" ht="14.25" customHeight="1">
      <c r="A36" s="47" t="s">
        <v>56</v>
      </c>
      <c r="B36" s="40">
        <v>633</v>
      </c>
      <c r="C36" s="41">
        <v>75</v>
      </c>
      <c r="D36" s="41">
        <v>558</v>
      </c>
      <c r="E36" s="41">
        <v>425</v>
      </c>
      <c r="F36" s="41">
        <v>113</v>
      </c>
      <c r="G36" s="42">
        <v>20</v>
      </c>
      <c r="H36" s="14">
        <v>1041</v>
      </c>
      <c r="I36" s="15">
        <f>H36-J36</f>
        <v>236</v>
      </c>
      <c r="J36" s="15">
        <v>805</v>
      </c>
      <c r="K36" s="15">
        <v>653</v>
      </c>
      <c r="L36" s="15">
        <v>138</v>
      </c>
      <c r="M36" s="16">
        <v>14</v>
      </c>
    </row>
    <row r="37" spans="1:14" ht="14.25" customHeight="1">
      <c r="A37" s="44" t="s">
        <v>13</v>
      </c>
      <c r="B37" s="49">
        <v>100</v>
      </c>
      <c r="C37" s="45">
        <v>11.85</v>
      </c>
      <c r="D37" s="45">
        <v>88.15</v>
      </c>
      <c r="E37" s="45">
        <v>76.16</v>
      </c>
      <c r="F37" s="45">
        <v>20.25</v>
      </c>
      <c r="G37" s="46">
        <v>3.58</v>
      </c>
      <c r="H37" s="19">
        <f>H36/H36*100</f>
        <v>100</v>
      </c>
      <c r="I37" s="12">
        <f>I36/H36*100</f>
        <v>22.67050912584054</v>
      </c>
      <c r="J37" s="12">
        <f>J36/H36*100</f>
        <v>77.32949087415946</v>
      </c>
      <c r="K37" s="12">
        <f>K36/J36*100</f>
        <v>81.11801242236025</v>
      </c>
      <c r="L37" s="12">
        <f>L36/J36*100</f>
        <v>17.142857142857142</v>
      </c>
      <c r="M37" s="13">
        <f>M36/J36*100</f>
        <v>1.7391304347826086</v>
      </c>
      <c r="N37" s="38"/>
    </row>
    <row r="38" spans="1:13" ht="14.25" customHeight="1">
      <c r="A38" s="44" t="s">
        <v>19</v>
      </c>
      <c r="B38" s="49">
        <v>4.4</v>
      </c>
      <c r="C38" s="45">
        <v>48.39</v>
      </c>
      <c r="D38" s="45">
        <v>3.92</v>
      </c>
      <c r="E38" s="45">
        <v>8.12</v>
      </c>
      <c r="F38" s="45">
        <v>1.8</v>
      </c>
      <c r="G38" s="46">
        <v>0.74</v>
      </c>
      <c r="H38" s="19">
        <f aca="true" t="shared" si="7" ref="H38:M38">H36/H32*100</f>
        <v>8.064141296769696</v>
      </c>
      <c r="I38" s="12">
        <f t="shared" si="7"/>
        <v>62.10526315789474</v>
      </c>
      <c r="J38" s="12">
        <f t="shared" si="7"/>
        <v>6.425093782424775</v>
      </c>
      <c r="K38" s="12">
        <f t="shared" si="7"/>
        <v>9.804804804804805</v>
      </c>
      <c r="L38" s="12">
        <f t="shared" si="7"/>
        <v>2.8696194635059262</v>
      </c>
      <c r="M38" s="13">
        <f t="shared" si="7"/>
        <v>1.3207547169811322</v>
      </c>
    </row>
    <row r="39" spans="1:13" ht="14.25" customHeight="1">
      <c r="A39" s="44" t="s">
        <v>18</v>
      </c>
      <c r="B39" s="49">
        <v>0.05</v>
      </c>
      <c r="C39" s="45">
        <v>0.03</v>
      </c>
      <c r="D39" s="45">
        <v>0.05</v>
      </c>
      <c r="E39" s="45">
        <v>0.05</v>
      </c>
      <c r="F39" s="45">
        <v>0.07</v>
      </c>
      <c r="G39" s="46">
        <v>0.08</v>
      </c>
      <c r="H39" s="19">
        <f aca="true" t="shared" si="8" ref="H39:M39">H36/H7</f>
        <v>0.06553764794762025</v>
      </c>
      <c r="I39" s="12">
        <f t="shared" si="8"/>
        <v>0.05010615711252654</v>
      </c>
      <c r="J39" s="12">
        <f t="shared" si="8"/>
        <v>0.0720422409164131</v>
      </c>
      <c r="K39" s="12">
        <f t="shared" si="8"/>
        <v>0.06647663646543826</v>
      </c>
      <c r="L39" s="12">
        <f t="shared" si="8"/>
        <v>0.10978520286396182</v>
      </c>
      <c r="M39" s="13">
        <f t="shared" si="8"/>
        <v>0.14893617021276595</v>
      </c>
    </row>
    <row r="40" spans="1:13" ht="14.25" customHeight="1">
      <c r="A40" s="44"/>
      <c r="B40" s="49"/>
      <c r="C40" s="45"/>
      <c r="D40" s="45"/>
      <c r="E40" s="45"/>
      <c r="F40" s="45"/>
      <c r="G40" s="46"/>
      <c r="H40" s="19"/>
      <c r="I40" s="12"/>
      <c r="J40" s="12"/>
      <c r="K40" s="12"/>
      <c r="L40" s="12"/>
      <c r="M40" s="13"/>
    </row>
    <row r="41" spans="1:13" ht="14.25" customHeight="1">
      <c r="A41" s="47" t="s">
        <v>57</v>
      </c>
      <c r="B41" s="40">
        <v>13188</v>
      </c>
      <c r="C41" s="41">
        <v>31</v>
      </c>
      <c r="D41" s="41">
        <v>13157</v>
      </c>
      <c r="E41" s="41">
        <v>4530</v>
      </c>
      <c r="F41" s="41">
        <v>6006</v>
      </c>
      <c r="G41" s="42">
        <v>2621</v>
      </c>
      <c r="H41" s="14">
        <v>10759</v>
      </c>
      <c r="I41" s="15">
        <f>H41-J41</f>
        <v>43</v>
      </c>
      <c r="J41" s="15">
        <v>10716</v>
      </c>
      <c r="K41" s="15">
        <v>5445</v>
      </c>
      <c r="L41" s="15">
        <v>4335</v>
      </c>
      <c r="M41" s="16">
        <v>937</v>
      </c>
    </row>
    <row r="42" spans="1:14" ht="14.25" customHeight="1">
      <c r="A42" s="44" t="s">
        <v>13</v>
      </c>
      <c r="B42" s="49">
        <v>100</v>
      </c>
      <c r="C42" s="45">
        <v>0.24</v>
      </c>
      <c r="D42" s="45">
        <v>99.76</v>
      </c>
      <c r="E42" s="45">
        <v>34.43</v>
      </c>
      <c r="F42" s="45">
        <v>45.65</v>
      </c>
      <c r="G42" s="46">
        <v>19.92</v>
      </c>
      <c r="H42" s="19">
        <f>H41/H41*100</f>
        <v>100</v>
      </c>
      <c r="I42" s="12">
        <f>I41/H41*100</f>
        <v>0.3996653964123059</v>
      </c>
      <c r="J42" s="12">
        <f>J41/H41*100</f>
        <v>99.6003346035877</v>
      </c>
      <c r="K42" s="12">
        <f>K41/J41*100</f>
        <v>50.81187010078387</v>
      </c>
      <c r="L42" s="12">
        <f>L41/J41*100</f>
        <v>40.453527435610305</v>
      </c>
      <c r="M42" s="13">
        <f>M41/J41*100</f>
        <v>8.743934303844718</v>
      </c>
      <c r="N42" s="38"/>
    </row>
    <row r="43" spans="1:13" ht="14.25" customHeight="1">
      <c r="A43" s="44" t="s">
        <v>17</v>
      </c>
      <c r="B43" s="49">
        <v>91.74</v>
      </c>
      <c r="C43" s="45">
        <v>20</v>
      </c>
      <c r="D43" s="45">
        <v>92.52</v>
      </c>
      <c r="E43" s="45">
        <v>86.5</v>
      </c>
      <c r="F43" s="45">
        <v>95.67</v>
      </c>
      <c r="G43" s="46">
        <v>96.89</v>
      </c>
      <c r="H43" s="19">
        <f aca="true" t="shared" si="9" ref="H43:M43">H41/H32*100</f>
        <v>83.34495313347277</v>
      </c>
      <c r="I43" s="12">
        <f t="shared" si="9"/>
        <v>11.31578947368421</v>
      </c>
      <c r="J43" s="12">
        <f t="shared" si="9"/>
        <v>85.52957139436508</v>
      </c>
      <c r="K43" s="12">
        <f t="shared" si="9"/>
        <v>81.75675675675676</v>
      </c>
      <c r="L43" s="12">
        <f t="shared" si="9"/>
        <v>90.1434809731753</v>
      </c>
      <c r="M43" s="13">
        <f t="shared" si="9"/>
        <v>88.39622641509433</v>
      </c>
    </row>
    <row r="44" spans="1:13" ht="14.25" customHeight="1">
      <c r="A44" s="54" t="s">
        <v>18</v>
      </c>
      <c r="B44" s="55">
        <v>1.03</v>
      </c>
      <c r="C44" s="56">
        <v>0.01</v>
      </c>
      <c r="D44" s="56">
        <v>1.24</v>
      </c>
      <c r="E44" s="56">
        <v>0.51</v>
      </c>
      <c r="F44" s="56">
        <v>3.81</v>
      </c>
      <c r="G44" s="57">
        <v>10.57</v>
      </c>
      <c r="H44" s="26">
        <f aca="true" t="shared" si="10" ref="H44:M44">H41/H7</f>
        <v>0.6773482749937043</v>
      </c>
      <c r="I44" s="27">
        <f t="shared" si="10"/>
        <v>0.009129511677282378</v>
      </c>
      <c r="J44" s="27">
        <f t="shared" si="10"/>
        <v>0.9590119921245749</v>
      </c>
      <c r="K44" s="27">
        <f t="shared" si="10"/>
        <v>0.5543113101903695</v>
      </c>
      <c r="L44" s="27">
        <f t="shared" si="10"/>
        <v>3.448687350835322</v>
      </c>
      <c r="M44" s="28">
        <f t="shared" si="10"/>
        <v>9.96808510638298</v>
      </c>
    </row>
    <row r="45" spans="1:13" ht="14.25" customHeight="1">
      <c r="A45" s="92" t="s">
        <v>43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4.25" customHeight="1">
      <c r="A46" s="47" t="s">
        <v>20</v>
      </c>
      <c r="B46" s="58"/>
      <c r="C46" s="59"/>
      <c r="D46" s="41">
        <v>15199</v>
      </c>
      <c r="E46" s="41">
        <v>3828</v>
      </c>
      <c r="F46" s="41">
        <v>7940</v>
      </c>
      <c r="G46" s="42">
        <v>3431</v>
      </c>
      <c r="H46" s="32"/>
      <c r="I46" s="32"/>
      <c r="J46" s="15">
        <v>10595</v>
      </c>
      <c r="K46" s="15">
        <v>4613</v>
      </c>
      <c r="L46" s="15">
        <v>4950</v>
      </c>
      <c r="M46" s="16">
        <v>1032</v>
      </c>
    </row>
    <row r="47" spans="1:14" ht="14.25" customHeight="1">
      <c r="A47" s="44" t="s">
        <v>9</v>
      </c>
      <c r="B47" s="58"/>
      <c r="C47" s="59"/>
      <c r="D47" s="41">
        <v>100</v>
      </c>
      <c r="E47" s="45">
        <v>25.19</v>
      </c>
      <c r="F47" s="45">
        <v>52.24</v>
      </c>
      <c r="G47" s="46">
        <v>22.57</v>
      </c>
      <c r="H47" s="32"/>
      <c r="I47" s="32"/>
      <c r="J47" s="18">
        <f>J46/J46*100</f>
        <v>100</v>
      </c>
      <c r="K47" s="18">
        <f>K46/J46*100</f>
        <v>43.53940537989618</v>
      </c>
      <c r="L47" s="18">
        <f>L46/J46*100</f>
        <v>46.72015101462954</v>
      </c>
      <c r="M47" s="21">
        <f>M46/J46*100</f>
        <v>9.74044360547428</v>
      </c>
      <c r="N47" s="38"/>
    </row>
    <row r="48" spans="1:13" ht="14.25" customHeight="1">
      <c r="A48" s="44"/>
      <c r="B48" s="60"/>
      <c r="C48" s="61"/>
      <c r="D48" s="41"/>
      <c r="E48" s="41"/>
      <c r="F48" s="41"/>
      <c r="G48" s="42"/>
      <c r="H48" s="15"/>
      <c r="I48" s="15"/>
      <c r="J48" s="15"/>
      <c r="K48" s="15"/>
      <c r="L48" s="15"/>
      <c r="M48" s="16"/>
    </row>
    <row r="49" spans="1:13" ht="14.25" customHeight="1">
      <c r="A49" s="47" t="s">
        <v>70</v>
      </c>
      <c r="B49" s="62"/>
      <c r="C49" s="63"/>
      <c r="D49" s="82">
        <v>159.4</v>
      </c>
      <c r="E49" s="82">
        <v>169.7</v>
      </c>
      <c r="F49" s="82">
        <v>158.2</v>
      </c>
      <c r="G49" s="83">
        <v>152</v>
      </c>
      <c r="H49" s="32"/>
      <c r="I49" s="32"/>
      <c r="J49" s="76">
        <v>142.87</v>
      </c>
      <c r="K49" s="76">
        <v>148.82</v>
      </c>
      <c r="L49" s="76">
        <v>139.78</v>
      </c>
      <c r="M49" s="77">
        <v>128.25</v>
      </c>
    </row>
    <row r="50" spans="1:17" ht="14.25" customHeight="1">
      <c r="A50" s="44"/>
      <c r="B50" s="60"/>
      <c r="C50" s="61"/>
      <c r="G50" s="43"/>
      <c r="H50" s="15"/>
      <c r="I50" s="15"/>
      <c r="J50" s="15"/>
      <c r="K50" s="15"/>
      <c r="L50" s="15"/>
      <c r="M50" s="16"/>
      <c r="Q50" s="38"/>
    </row>
    <row r="51" spans="1:13" ht="14.25" customHeight="1">
      <c r="A51" s="47" t="s">
        <v>21</v>
      </c>
      <c r="B51" s="40"/>
      <c r="C51" s="41"/>
      <c r="D51" s="41"/>
      <c r="E51" s="41"/>
      <c r="F51" s="41"/>
      <c r="G51" s="42"/>
      <c r="H51" s="15"/>
      <c r="I51" s="15"/>
      <c r="J51" s="15"/>
      <c r="K51" s="15"/>
      <c r="L51" s="15"/>
      <c r="M51" s="16"/>
    </row>
    <row r="52" spans="1:13" ht="14.25" customHeight="1">
      <c r="A52" s="44" t="s">
        <v>42</v>
      </c>
      <c r="B52" s="58"/>
      <c r="C52" s="59"/>
      <c r="D52" s="41">
        <v>164</v>
      </c>
      <c r="E52" s="41">
        <v>57</v>
      </c>
      <c r="F52" s="41">
        <v>88</v>
      </c>
      <c r="G52" s="42">
        <v>19</v>
      </c>
      <c r="H52" s="32"/>
      <c r="I52" s="32"/>
      <c r="J52" s="15">
        <v>118</v>
      </c>
      <c r="K52" s="15">
        <v>86</v>
      </c>
      <c r="L52" s="15">
        <v>24</v>
      </c>
      <c r="M52" s="16">
        <v>8</v>
      </c>
    </row>
    <row r="53" spans="1:14" ht="14.25" customHeight="1">
      <c r="A53" s="44" t="s">
        <v>23</v>
      </c>
      <c r="B53" s="58"/>
      <c r="C53" s="59"/>
      <c r="D53" s="45">
        <v>1.54</v>
      </c>
      <c r="E53" s="45">
        <v>0.65</v>
      </c>
      <c r="F53" s="45">
        <v>5.58</v>
      </c>
      <c r="G53" s="46">
        <v>7.66</v>
      </c>
      <c r="H53" s="32"/>
      <c r="I53" s="32"/>
      <c r="J53" s="12">
        <f>J52/J7*100</f>
        <v>1.056022910327546</v>
      </c>
      <c r="K53" s="12">
        <f>K52/K7*100</f>
        <v>0.8754962842308867</v>
      </c>
      <c r="L53" s="12">
        <f>L52/L7*100</f>
        <v>1.9093078758949882</v>
      </c>
      <c r="M53" s="13">
        <f>M52/M7*100</f>
        <v>8.51063829787234</v>
      </c>
      <c r="N53" s="38"/>
    </row>
    <row r="54" spans="1:13" ht="14.25" customHeight="1">
      <c r="A54" s="44" t="s">
        <v>24</v>
      </c>
      <c r="B54" s="58"/>
      <c r="C54" s="59"/>
      <c r="D54" s="41">
        <v>94</v>
      </c>
      <c r="E54" s="41">
        <v>12</v>
      </c>
      <c r="F54" s="41">
        <v>56</v>
      </c>
      <c r="G54" s="42">
        <v>26</v>
      </c>
      <c r="H54" s="32"/>
      <c r="I54" s="32"/>
      <c r="J54" s="15">
        <v>78</v>
      </c>
      <c r="K54" s="15">
        <v>32</v>
      </c>
      <c r="L54" s="15">
        <v>22</v>
      </c>
      <c r="M54" s="16">
        <v>24</v>
      </c>
    </row>
    <row r="55" spans="1:13" ht="14.25" customHeight="1">
      <c r="A55" s="44" t="s">
        <v>25</v>
      </c>
      <c r="B55" s="58"/>
      <c r="C55" s="59"/>
      <c r="D55" s="45">
        <v>0.71</v>
      </c>
      <c r="E55" s="45">
        <v>0.26</v>
      </c>
      <c r="F55" s="45">
        <v>0.93</v>
      </c>
      <c r="G55" s="46">
        <v>0.99</v>
      </c>
      <c r="H55" s="32"/>
      <c r="I55" s="32"/>
      <c r="J55" s="12">
        <f>J54/J41*100</f>
        <v>0.7278835386338186</v>
      </c>
      <c r="K55" s="12">
        <f>K54/K41*100</f>
        <v>0.5876951331496786</v>
      </c>
      <c r="L55" s="12">
        <f>L54/L41*100</f>
        <v>0.5074971164936563</v>
      </c>
      <c r="M55" s="13">
        <f>M54/M41*100</f>
        <v>2.5613660618996796</v>
      </c>
    </row>
    <row r="56" spans="1:13" ht="14.25" customHeight="1">
      <c r="A56" s="44"/>
      <c r="B56" s="60"/>
      <c r="C56" s="61"/>
      <c r="D56" s="45"/>
      <c r="E56" s="45"/>
      <c r="F56" s="45"/>
      <c r="G56" s="46"/>
      <c r="H56" s="15"/>
      <c r="I56" s="15"/>
      <c r="J56" s="15"/>
      <c r="K56" s="15"/>
      <c r="L56" s="15"/>
      <c r="M56" s="16"/>
    </row>
    <row r="57" spans="1:13" ht="14.25" customHeight="1">
      <c r="A57" s="47" t="s">
        <v>58</v>
      </c>
      <c r="B57" s="48"/>
      <c r="G57" s="43"/>
      <c r="H57" s="15"/>
      <c r="I57" s="15"/>
      <c r="J57" s="15"/>
      <c r="K57" s="15"/>
      <c r="L57" s="15"/>
      <c r="M57" s="16"/>
    </row>
    <row r="58" spans="1:13" ht="14.25" customHeight="1">
      <c r="A58" s="64" t="s">
        <v>33</v>
      </c>
      <c r="B58" s="48"/>
      <c r="G58" s="43"/>
      <c r="H58" s="15"/>
      <c r="I58" s="15"/>
      <c r="J58" s="15"/>
      <c r="K58" s="15"/>
      <c r="L58" s="15"/>
      <c r="M58" s="16"/>
    </row>
    <row r="59" spans="1:13" ht="14.25" customHeight="1">
      <c r="A59" s="44" t="s">
        <v>22</v>
      </c>
      <c r="B59" s="40">
        <v>4796</v>
      </c>
      <c r="C59" s="41">
        <v>221</v>
      </c>
      <c r="D59" s="41">
        <v>4575</v>
      </c>
      <c r="E59" s="41">
        <v>3007</v>
      </c>
      <c r="F59" s="41">
        <v>1364</v>
      </c>
      <c r="G59" s="42">
        <v>204</v>
      </c>
      <c r="H59" s="15">
        <v>3782</v>
      </c>
      <c r="I59" s="15">
        <f>H59-J59</f>
        <v>398</v>
      </c>
      <c r="J59" s="15">
        <v>3384</v>
      </c>
      <c r="K59" s="15">
        <v>2546</v>
      </c>
      <c r="L59" s="15">
        <v>770</v>
      </c>
      <c r="M59" s="16">
        <v>68</v>
      </c>
    </row>
    <row r="60" spans="1:13" ht="14.25" customHeight="1">
      <c r="A60" s="44" t="s">
        <v>11</v>
      </c>
      <c r="B60" s="49">
        <v>37.53</v>
      </c>
      <c r="C60" s="45">
        <v>10.26</v>
      </c>
      <c r="D60" s="45">
        <v>43.06</v>
      </c>
      <c r="E60" s="45">
        <v>34.17</v>
      </c>
      <c r="F60" s="45">
        <v>86.55</v>
      </c>
      <c r="G60" s="46">
        <v>82.26</v>
      </c>
      <c r="H60" s="12">
        <f aca="true" t="shared" si="11" ref="H60:M60">H59/H7*100</f>
        <v>23.81012339461093</v>
      </c>
      <c r="I60" s="12">
        <f t="shared" si="11"/>
        <v>8.450106157112526</v>
      </c>
      <c r="J60" s="12">
        <f t="shared" si="11"/>
        <v>30.284589224986576</v>
      </c>
      <c r="K60" s="12">
        <f t="shared" si="11"/>
        <v>25.918762088974855</v>
      </c>
      <c r="L60" s="12">
        <f t="shared" si="11"/>
        <v>61.25696101829753</v>
      </c>
      <c r="M60" s="13">
        <f t="shared" si="11"/>
        <v>72.3404255319149</v>
      </c>
    </row>
    <row r="61" spans="1:13" ht="14.25" customHeight="1">
      <c r="A61" s="44" t="s">
        <v>26</v>
      </c>
      <c r="B61" s="40">
        <v>15440</v>
      </c>
      <c r="C61" s="41">
        <v>437</v>
      </c>
      <c r="D61" s="41">
        <v>15003</v>
      </c>
      <c r="E61" s="41">
        <v>8132</v>
      </c>
      <c r="F61" s="41">
        <v>5771</v>
      </c>
      <c r="G61" s="42">
        <v>1100</v>
      </c>
      <c r="H61" s="15">
        <v>12355</v>
      </c>
      <c r="I61" s="15">
        <f>H61-J61</f>
        <v>944</v>
      </c>
      <c r="J61" s="15">
        <v>11411</v>
      </c>
      <c r="K61" s="15">
        <v>8088</v>
      </c>
      <c r="L61" s="15">
        <v>2985</v>
      </c>
      <c r="M61" s="16">
        <v>338</v>
      </c>
    </row>
    <row r="62" spans="1:14" ht="14.25" customHeight="1">
      <c r="A62" s="44" t="s">
        <v>9</v>
      </c>
      <c r="B62" s="49">
        <v>100</v>
      </c>
      <c r="C62" s="45">
        <v>2.83</v>
      </c>
      <c r="D62" s="45">
        <v>97.17</v>
      </c>
      <c r="E62" s="45">
        <v>54.2</v>
      </c>
      <c r="F62" s="45">
        <v>38.47</v>
      </c>
      <c r="G62" s="46">
        <v>7.33</v>
      </c>
      <c r="H62" s="12">
        <f>H61/H7*100</f>
        <v>77.7826743893226</v>
      </c>
      <c r="I62" s="12">
        <f>I61/H61*100</f>
        <v>7.6406313233508705</v>
      </c>
      <c r="J62" s="12">
        <f>J61/H61*100</f>
        <v>92.35936867664914</v>
      </c>
      <c r="K62" s="12">
        <f>K61/J61*100</f>
        <v>70.87897642625536</v>
      </c>
      <c r="L62" s="12">
        <f>L61/J61*100</f>
        <v>26.158969415476296</v>
      </c>
      <c r="M62" s="13">
        <f>M61/J61*100</f>
        <v>2.9620541582683373</v>
      </c>
      <c r="N62" s="38"/>
    </row>
    <row r="63" spans="1:13" ht="14.25" customHeight="1">
      <c r="A63" s="44" t="s">
        <v>27</v>
      </c>
      <c r="B63" s="49">
        <v>1.21</v>
      </c>
      <c r="C63" s="45">
        <v>0.2</v>
      </c>
      <c r="D63" s="45">
        <v>1.41</v>
      </c>
      <c r="E63" s="45">
        <v>0.92</v>
      </c>
      <c r="F63" s="45">
        <v>3.66</v>
      </c>
      <c r="G63" s="46">
        <v>4.44</v>
      </c>
      <c r="H63" s="12">
        <f aca="true" t="shared" si="12" ref="H63:M63">H61/H7</f>
        <v>0.7778267438932259</v>
      </c>
      <c r="I63" s="12">
        <f t="shared" si="12"/>
        <v>0.20042462845010617</v>
      </c>
      <c r="J63" s="12">
        <f t="shared" si="12"/>
        <v>1.0212099516735278</v>
      </c>
      <c r="K63" s="12">
        <f t="shared" si="12"/>
        <v>0.8233737147510943</v>
      </c>
      <c r="L63" s="12">
        <f t="shared" si="12"/>
        <v>2.3747016706443915</v>
      </c>
      <c r="M63" s="13">
        <f t="shared" si="12"/>
        <v>3.595744680851064</v>
      </c>
    </row>
    <row r="64" spans="1:13" ht="14.25" customHeight="1">
      <c r="A64" s="44"/>
      <c r="B64" s="49"/>
      <c r="C64" s="45"/>
      <c r="D64" s="45"/>
      <c r="E64" s="45"/>
      <c r="F64" s="45"/>
      <c r="G64" s="46"/>
      <c r="H64" s="12"/>
      <c r="I64" s="12"/>
      <c r="J64" s="12"/>
      <c r="K64" s="12"/>
      <c r="L64" s="12"/>
      <c r="M64" s="13"/>
    </row>
    <row r="65" spans="1:13" ht="14.25" customHeight="1">
      <c r="A65" s="47" t="s">
        <v>59</v>
      </c>
      <c r="B65" s="48"/>
      <c r="G65" s="43"/>
      <c r="H65" s="12"/>
      <c r="I65" s="12"/>
      <c r="J65" s="12"/>
      <c r="K65" s="12"/>
      <c r="L65" s="12"/>
      <c r="M65" s="13"/>
    </row>
    <row r="66" spans="1:13" ht="14.25" customHeight="1">
      <c r="A66" s="44" t="s">
        <v>28</v>
      </c>
      <c r="B66" s="40">
        <v>1738</v>
      </c>
      <c r="C66" s="41">
        <v>218</v>
      </c>
      <c r="D66" s="41">
        <v>1520</v>
      </c>
      <c r="E66" s="41">
        <v>1189</v>
      </c>
      <c r="F66" s="41">
        <v>292</v>
      </c>
      <c r="G66" s="42">
        <v>39</v>
      </c>
      <c r="H66" s="15">
        <v>1892</v>
      </c>
      <c r="I66" s="15">
        <f>H66-J66</f>
        <v>359</v>
      </c>
      <c r="J66" s="15">
        <v>1533</v>
      </c>
      <c r="K66" s="15">
        <v>1282</v>
      </c>
      <c r="L66" s="15">
        <v>228</v>
      </c>
      <c r="M66" s="16">
        <v>23</v>
      </c>
    </row>
    <row r="67" spans="1:13" ht="14.25" customHeight="1">
      <c r="A67" s="44" t="s">
        <v>11</v>
      </c>
      <c r="B67" s="49">
        <v>13.6</v>
      </c>
      <c r="C67" s="45">
        <v>10.12</v>
      </c>
      <c r="D67" s="45">
        <v>14.31</v>
      </c>
      <c r="E67" s="45">
        <v>13.51</v>
      </c>
      <c r="F67" s="45">
        <v>18.53</v>
      </c>
      <c r="G67" s="46">
        <v>15.73</v>
      </c>
      <c r="H67" s="12">
        <f aca="true" t="shared" si="13" ref="H67:M67">H66/H7*100</f>
        <v>11.911357340720222</v>
      </c>
      <c r="I67" s="12">
        <f t="shared" si="13"/>
        <v>7.62208067940552</v>
      </c>
      <c r="J67" s="12">
        <f t="shared" si="13"/>
        <v>13.71934848756041</v>
      </c>
      <c r="K67" s="12">
        <f t="shared" si="13"/>
        <v>13.051002748651126</v>
      </c>
      <c r="L67" s="12">
        <f t="shared" si="13"/>
        <v>18.138424821002385</v>
      </c>
      <c r="M67" s="13">
        <f t="shared" si="13"/>
        <v>24.46808510638298</v>
      </c>
    </row>
    <row r="68" spans="1:13" ht="14.25" customHeight="1">
      <c r="A68" s="44" t="s">
        <v>29</v>
      </c>
      <c r="B68" s="40">
        <v>3826</v>
      </c>
      <c r="C68" s="41">
        <v>398</v>
      </c>
      <c r="D68" s="41">
        <v>3428</v>
      </c>
      <c r="E68" s="41">
        <v>2550</v>
      </c>
      <c r="F68" s="41">
        <v>739</v>
      </c>
      <c r="G68" s="42">
        <v>139</v>
      </c>
      <c r="H68" s="15">
        <v>5874</v>
      </c>
      <c r="I68" s="15">
        <f>H68-J68</f>
        <v>1016</v>
      </c>
      <c r="J68" s="15">
        <v>4858</v>
      </c>
      <c r="K68" s="15">
        <v>3979</v>
      </c>
      <c r="L68" s="15">
        <v>777</v>
      </c>
      <c r="M68" s="16">
        <v>102</v>
      </c>
    </row>
    <row r="69" spans="1:14" ht="14.25" customHeight="1">
      <c r="A69" s="44" t="s">
        <v>13</v>
      </c>
      <c r="B69" s="49">
        <v>100</v>
      </c>
      <c r="C69" s="45">
        <v>10.4</v>
      </c>
      <c r="D69" s="45">
        <v>89.6</v>
      </c>
      <c r="E69" s="45">
        <v>74.39</v>
      </c>
      <c r="F69" s="45">
        <v>21.56</v>
      </c>
      <c r="G69" s="46">
        <v>4.05</v>
      </c>
      <c r="H69" s="12">
        <f>H68/H68*100</f>
        <v>100</v>
      </c>
      <c r="I69" s="12">
        <f>I68/H68*100</f>
        <v>17.296561116785835</v>
      </c>
      <c r="J69" s="12">
        <f>J68/H68*100</f>
        <v>82.70343888321416</v>
      </c>
      <c r="K69" s="12">
        <f>K68/J68*100</f>
        <v>81.90613421160971</v>
      </c>
      <c r="L69" s="12">
        <f>L68/J68*100</f>
        <v>15.994236311239193</v>
      </c>
      <c r="M69" s="13">
        <f>M68/J68*100</f>
        <v>2.099629477151091</v>
      </c>
      <c r="N69" s="38"/>
    </row>
    <row r="70" spans="1:13" ht="14.25" customHeight="1">
      <c r="A70" s="44" t="s">
        <v>34</v>
      </c>
      <c r="B70" s="49">
        <v>0.3</v>
      </c>
      <c r="C70" s="45">
        <v>0.18</v>
      </c>
      <c r="D70" s="45">
        <v>0.32</v>
      </c>
      <c r="E70" s="45">
        <v>0.29</v>
      </c>
      <c r="F70" s="45">
        <v>0.47</v>
      </c>
      <c r="G70" s="46">
        <v>0.56</v>
      </c>
      <c r="H70" s="12">
        <f aca="true" t="shared" si="14" ref="H70:M70">H68/H7</f>
        <v>0.3698060941828255</v>
      </c>
      <c r="I70" s="12">
        <f t="shared" si="14"/>
        <v>0.21571125265392782</v>
      </c>
      <c r="J70" s="12">
        <f t="shared" si="14"/>
        <v>0.43475926257383213</v>
      </c>
      <c r="K70" s="12">
        <f t="shared" si="14"/>
        <v>0.40506973429705795</v>
      </c>
      <c r="L70" s="12">
        <f t="shared" si="14"/>
        <v>0.6181384248210023</v>
      </c>
      <c r="M70" s="12">
        <f t="shared" si="14"/>
        <v>1.0851063829787233</v>
      </c>
    </row>
    <row r="71" spans="1:13" ht="14.25" customHeight="1">
      <c r="A71" s="44"/>
      <c r="B71" s="49"/>
      <c r="C71" s="45"/>
      <c r="D71" s="45"/>
      <c r="E71" s="45"/>
      <c r="F71" s="45"/>
      <c r="G71" s="46"/>
      <c r="H71" s="15"/>
      <c r="I71" s="15"/>
      <c r="J71" s="15"/>
      <c r="K71" s="15"/>
      <c r="L71" s="15"/>
      <c r="M71" s="16"/>
    </row>
    <row r="72" spans="1:13" ht="14.25" customHeight="1">
      <c r="A72" s="47" t="s">
        <v>60</v>
      </c>
      <c r="B72" s="48"/>
      <c r="G72" s="43"/>
      <c r="H72" s="12"/>
      <c r="I72" s="12"/>
      <c r="J72" s="12"/>
      <c r="K72" s="12"/>
      <c r="L72" s="12"/>
      <c r="M72" s="13"/>
    </row>
    <row r="73" spans="1:13" ht="14.25" customHeight="1">
      <c r="A73" s="44" t="s">
        <v>28</v>
      </c>
      <c r="B73" s="40">
        <v>9772</v>
      </c>
      <c r="C73" s="41">
        <v>1276</v>
      </c>
      <c r="D73" s="41">
        <v>8496</v>
      </c>
      <c r="E73" s="41">
        <v>6851</v>
      </c>
      <c r="F73" s="41">
        <v>1422</v>
      </c>
      <c r="G73" s="42">
        <v>223</v>
      </c>
      <c r="H73" s="15">
        <v>8440</v>
      </c>
      <c r="I73" s="15">
        <f>H73-J73</f>
        <v>1754</v>
      </c>
      <c r="J73" s="15">
        <v>6686</v>
      </c>
      <c r="K73" s="15">
        <v>5755</v>
      </c>
      <c r="L73" s="15">
        <v>865</v>
      </c>
      <c r="M73" s="16">
        <v>66</v>
      </c>
    </row>
    <row r="74" spans="1:13" ht="14.25" customHeight="1">
      <c r="A74" s="44" t="s">
        <v>30</v>
      </c>
      <c r="B74" s="49">
        <v>76.47</v>
      </c>
      <c r="C74" s="45">
        <v>59.21</v>
      </c>
      <c r="D74" s="45">
        <v>79.97</v>
      </c>
      <c r="E74" s="45">
        <v>77.85</v>
      </c>
      <c r="F74" s="45">
        <v>90.23</v>
      </c>
      <c r="G74" s="46">
        <v>89.92</v>
      </c>
      <c r="H74" s="12">
        <f aca="true" t="shared" si="15" ref="H74:M74">H73/H7*100</f>
        <v>53.135230420548986</v>
      </c>
      <c r="I74" s="12">
        <f t="shared" si="15"/>
        <v>37.23991507430998</v>
      </c>
      <c r="J74" s="12">
        <f t="shared" si="15"/>
        <v>59.835332020762486</v>
      </c>
      <c r="K74" s="12">
        <f t="shared" si="15"/>
        <v>58.58698971800875</v>
      </c>
      <c r="L74" s="12">
        <f t="shared" si="15"/>
        <v>68.81463802704853</v>
      </c>
      <c r="M74" s="13">
        <f t="shared" si="15"/>
        <v>70.2127659574468</v>
      </c>
    </row>
    <row r="75" spans="1:13" ht="14.25" customHeight="1">
      <c r="A75" s="44" t="s">
        <v>39</v>
      </c>
      <c r="B75" s="40">
        <v>85348</v>
      </c>
      <c r="C75" s="41">
        <v>7847</v>
      </c>
      <c r="D75" s="41">
        <v>77501</v>
      </c>
      <c r="E75" s="41">
        <v>57324</v>
      </c>
      <c r="F75" s="41">
        <v>16668</v>
      </c>
      <c r="G75" s="42">
        <v>3509</v>
      </c>
      <c r="H75" s="15">
        <v>82604</v>
      </c>
      <c r="I75" s="15">
        <f>H75-J75</f>
        <v>14413</v>
      </c>
      <c r="J75" s="15">
        <v>68191</v>
      </c>
      <c r="K75" s="15">
        <v>55772</v>
      </c>
      <c r="L75" s="15">
        <v>10946</v>
      </c>
      <c r="M75" s="16">
        <v>1473</v>
      </c>
    </row>
    <row r="76" spans="1:14" ht="14.25" customHeight="1">
      <c r="A76" s="44" t="s">
        <v>9</v>
      </c>
      <c r="B76" s="49">
        <v>100</v>
      </c>
      <c r="C76" s="45">
        <v>9.19</v>
      </c>
      <c r="D76" s="45">
        <v>90.81</v>
      </c>
      <c r="E76" s="45">
        <v>73.97</v>
      </c>
      <c r="F76" s="45">
        <v>21.51</v>
      </c>
      <c r="G76" s="46">
        <v>4.53</v>
      </c>
      <c r="H76" s="12">
        <f>H75/H75*100</f>
        <v>100</v>
      </c>
      <c r="I76" s="12">
        <f>I75/H75*100</f>
        <v>17.448307588010266</v>
      </c>
      <c r="J76" s="12">
        <f>J75/H75*100</f>
        <v>82.55169241198973</v>
      </c>
      <c r="K76" s="12">
        <f>K75/J75*100</f>
        <v>81.78791922687745</v>
      </c>
      <c r="L76" s="12">
        <f>L75/J75*100</f>
        <v>16.0519716678154</v>
      </c>
      <c r="M76" s="13">
        <f>M75/J75*100</f>
        <v>2.1601091053071517</v>
      </c>
      <c r="N76" s="38"/>
    </row>
    <row r="77" spans="1:13" ht="14.25" customHeight="1">
      <c r="A77" s="44" t="s">
        <v>35</v>
      </c>
      <c r="B77" s="49">
        <v>6.68</v>
      </c>
      <c r="C77" s="45">
        <v>3.64</v>
      </c>
      <c r="D77" s="45">
        <v>7.29</v>
      </c>
      <c r="E77" s="45">
        <v>6.51</v>
      </c>
      <c r="F77" s="45">
        <v>10.58</v>
      </c>
      <c r="G77" s="46">
        <v>14.15</v>
      </c>
      <c r="H77" s="12">
        <f aca="true" t="shared" si="16" ref="H77:M77">H75/H7</f>
        <v>5.200453286325862</v>
      </c>
      <c r="I77" s="12">
        <f t="shared" si="16"/>
        <v>3.0600849256900213</v>
      </c>
      <c r="J77" s="12">
        <f t="shared" si="16"/>
        <v>6.102649006622516</v>
      </c>
      <c r="K77" s="12">
        <f t="shared" si="16"/>
        <v>5.677695205130815</v>
      </c>
      <c r="L77" s="12">
        <f t="shared" si="16"/>
        <v>8.708035003977725</v>
      </c>
      <c r="M77" s="13">
        <f t="shared" si="16"/>
        <v>15.670212765957446</v>
      </c>
    </row>
    <row r="78" spans="1:13" ht="14.25" customHeight="1">
      <c r="A78" s="44"/>
      <c r="B78" s="49"/>
      <c r="C78" s="45"/>
      <c r="D78" s="45"/>
      <c r="E78" s="45"/>
      <c r="F78" s="45"/>
      <c r="G78" s="46"/>
      <c r="H78" s="12"/>
      <c r="I78" s="12"/>
      <c r="J78" s="12"/>
      <c r="K78" s="12"/>
      <c r="L78" s="12"/>
      <c r="M78" s="13"/>
    </row>
    <row r="79" spans="1:13" ht="14.25" customHeight="1">
      <c r="A79" s="47" t="s">
        <v>61</v>
      </c>
      <c r="B79" s="40"/>
      <c r="C79" s="41"/>
      <c r="D79" s="41"/>
      <c r="E79" s="41"/>
      <c r="F79" s="41"/>
      <c r="G79" s="42"/>
      <c r="H79" s="15"/>
      <c r="I79" s="15"/>
      <c r="J79" s="15"/>
      <c r="K79" s="15"/>
      <c r="L79" s="15"/>
      <c r="M79" s="16"/>
    </row>
    <row r="80" spans="1:13" ht="14.25" customHeight="1">
      <c r="A80" s="44" t="s">
        <v>28</v>
      </c>
      <c r="B80" s="40">
        <v>5899</v>
      </c>
      <c r="C80" s="41">
        <v>590</v>
      </c>
      <c r="D80" s="41">
        <v>5309</v>
      </c>
      <c r="E80" s="41">
        <v>4042</v>
      </c>
      <c r="F80" s="41">
        <v>1089</v>
      </c>
      <c r="G80" s="42">
        <v>178</v>
      </c>
      <c r="H80" s="15">
        <v>5758</v>
      </c>
      <c r="I80" s="15">
        <f>H80-J80</f>
        <v>1028</v>
      </c>
      <c r="J80" s="15">
        <v>4730</v>
      </c>
      <c r="K80" s="15">
        <v>3989</v>
      </c>
      <c r="L80" s="15">
        <v>681</v>
      </c>
      <c r="M80" s="16">
        <v>60</v>
      </c>
    </row>
    <row r="81" spans="1:13" ht="14.25" customHeight="1">
      <c r="A81" s="44" t="s">
        <v>30</v>
      </c>
      <c r="B81" s="49">
        <v>46.16</v>
      </c>
      <c r="C81" s="45">
        <v>27.38</v>
      </c>
      <c r="D81" s="45">
        <v>49.97</v>
      </c>
      <c r="E81" s="45">
        <v>45.93</v>
      </c>
      <c r="F81" s="45">
        <v>69.1</v>
      </c>
      <c r="G81" s="46">
        <v>71.77</v>
      </c>
      <c r="H81" s="12">
        <f aca="true" t="shared" si="17" ref="H81:M81">H80/H7*100</f>
        <v>36.25031478217074</v>
      </c>
      <c r="I81" s="12">
        <f t="shared" si="17"/>
        <v>21.825902335456476</v>
      </c>
      <c r="J81" s="12">
        <f t="shared" si="17"/>
        <v>42.330409880078754</v>
      </c>
      <c r="K81" s="12">
        <f t="shared" si="17"/>
        <v>40.60877532322101</v>
      </c>
      <c r="L81" s="12">
        <f t="shared" si="17"/>
        <v>54.17661097852029</v>
      </c>
      <c r="M81" s="13">
        <f t="shared" si="17"/>
        <v>63.829787234042556</v>
      </c>
    </row>
    <row r="82" spans="1:13" ht="14.25" customHeight="1">
      <c r="A82" s="44" t="s">
        <v>31</v>
      </c>
      <c r="B82" s="40">
        <v>28179</v>
      </c>
      <c r="C82" s="41">
        <v>2243</v>
      </c>
      <c r="D82" s="41">
        <v>25936</v>
      </c>
      <c r="E82" s="41">
        <v>17923</v>
      </c>
      <c r="F82" s="41">
        <v>6593</v>
      </c>
      <c r="G82" s="42">
        <v>1420</v>
      </c>
      <c r="H82" s="15">
        <v>42708</v>
      </c>
      <c r="I82" s="15">
        <f>H82-J82</f>
        <v>6514</v>
      </c>
      <c r="J82" s="15">
        <v>36194</v>
      </c>
      <c r="K82" s="15">
        <v>29097</v>
      </c>
      <c r="L82" s="15">
        <v>6453</v>
      </c>
      <c r="M82" s="16">
        <v>644</v>
      </c>
    </row>
    <row r="83" spans="1:14" ht="14.25" customHeight="1">
      <c r="A83" s="44" t="s">
        <v>9</v>
      </c>
      <c r="B83" s="49">
        <v>100</v>
      </c>
      <c r="C83" s="45">
        <v>7.96</v>
      </c>
      <c r="D83" s="45">
        <v>92.04</v>
      </c>
      <c r="E83" s="45">
        <v>69.1</v>
      </c>
      <c r="F83" s="45">
        <v>25.42</v>
      </c>
      <c r="G83" s="46">
        <v>5.48</v>
      </c>
      <c r="H83" s="12">
        <f>H82/H82*100</f>
        <v>100</v>
      </c>
      <c r="I83" s="12">
        <f>I82/H82*100</f>
        <v>15.252411726140302</v>
      </c>
      <c r="J83" s="12">
        <f>J82/H82*100</f>
        <v>84.74758827385969</v>
      </c>
      <c r="K83" s="12">
        <f>K82/J82*100</f>
        <v>80.3917776427032</v>
      </c>
      <c r="L83" s="12">
        <f>L82/J82*100</f>
        <v>17.828921920760347</v>
      </c>
      <c r="M83" s="13">
        <f>M82/J82*100</f>
        <v>1.7793004365364424</v>
      </c>
      <c r="N83" s="38"/>
    </row>
    <row r="84" spans="1:13" ht="14.25" customHeight="1">
      <c r="A84" s="54" t="s">
        <v>36</v>
      </c>
      <c r="B84" s="55">
        <v>2.21</v>
      </c>
      <c r="C84" s="56">
        <v>1.04</v>
      </c>
      <c r="D84" s="56">
        <v>2.44</v>
      </c>
      <c r="E84" s="56">
        <v>2.04</v>
      </c>
      <c r="F84" s="56">
        <v>4.18</v>
      </c>
      <c r="G84" s="57">
        <v>5.73</v>
      </c>
      <c r="H84" s="12">
        <f aca="true" t="shared" si="18" ref="H84:M84">H82/H7</f>
        <v>2.6887433895744146</v>
      </c>
      <c r="I84" s="12">
        <f t="shared" si="18"/>
        <v>1.3830148619957536</v>
      </c>
      <c r="J84" s="12">
        <f t="shared" si="18"/>
        <v>3.239126543762305</v>
      </c>
      <c r="K84" s="12">
        <f t="shared" si="18"/>
        <v>2.9621296956123384</v>
      </c>
      <c r="L84" s="12">
        <f t="shared" si="18"/>
        <v>5.133651551312649</v>
      </c>
      <c r="M84" s="28">
        <f t="shared" si="18"/>
        <v>6.851063829787234</v>
      </c>
    </row>
    <row r="85" spans="1:13" ht="14.25" customHeight="1">
      <c r="A85" s="92" t="s">
        <v>43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</sheetData>
  <sheetProtection/>
  <mergeCells count="13">
    <mergeCell ref="A1:M1"/>
    <mergeCell ref="A4:A6"/>
    <mergeCell ref="B4:G4"/>
    <mergeCell ref="H4:M4"/>
    <mergeCell ref="B5:B6"/>
    <mergeCell ref="C5:C6"/>
    <mergeCell ref="G3:J3"/>
    <mergeCell ref="D5:G5"/>
    <mergeCell ref="A85:M85"/>
    <mergeCell ref="A45:M45"/>
    <mergeCell ref="H5:H6"/>
    <mergeCell ref="I5:I6"/>
    <mergeCell ref="J5:M5"/>
  </mergeCells>
  <printOptions/>
  <pageMargins left="1" right="0.75" top="1" bottom="1" header="0.75" footer="0.75"/>
  <pageSetup firstPageNumber="25" useFirstPageNumber="1" horizontalDpi="600" verticalDpi="600" orientation="portrait" r:id="rId1"/>
  <headerFooter alignWithMargins="0">
    <oddFooter>&amp;L&amp;"Arial Narrow,Regular"&amp;8Zila Series : Pirojpur&amp;C&amp;8&amp;P</oddFooter>
  </headerFooter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1" sqref="A1:M1"/>
    </sheetView>
  </sheetViews>
  <sheetFormatPr defaultColWidth="9.140625" defaultRowHeight="12.75"/>
  <cols>
    <col min="1" max="1" width="21.7109375" style="0" customWidth="1"/>
    <col min="2" max="13" width="5.421875" style="0" customWidth="1"/>
  </cols>
  <sheetData>
    <row r="1" spans="1:13" ht="15.75">
      <c r="A1" s="96" t="s">
        <v>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78" t="s">
        <v>52</v>
      </c>
      <c r="B3" s="79"/>
      <c r="C3" s="79"/>
      <c r="D3" s="79"/>
      <c r="E3" s="79"/>
      <c r="F3" s="94" t="s">
        <v>46</v>
      </c>
      <c r="G3" s="94"/>
      <c r="H3" s="94"/>
      <c r="I3" s="94"/>
      <c r="J3" s="94"/>
      <c r="K3" s="4" t="s">
        <v>0</v>
      </c>
      <c r="L3" s="3"/>
      <c r="M3" s="3"/>
    </row>
    <row r="4" spans="1:13" ht="12.75">
      <c r="A4" s="90" t="s">
        <v>1</v>
      </c>
      <c r="B4" s="90">
        <v>1996</v>
      </c>
      <c r="C4" s="90"/>
      <c r="D4" s="90"/>
      <c r="E4" s="90"/>
      <c r="F4" s="90"/>
      <c r="G4" s="90"/>
      <c r="H4" s="90">
        <v>2008</v>
      </c>
      <c r="I4" s="90"/>
      <c r="J4" s="90"/>
      <c r="K4" s="90"/>
      <c r="L4" s="90"/>
      <c r="M4" s="90"/>
    </row>
    <row r="5" spans="1:13" ht="12.75">
      <c r="A5" s="90"/>
      <c r="B5" s="88" t="s">
        <v>2</v>
      </c>
      <c r="C5" s="88" t="s">
        <v>32</v>
      </c>
      <c r="D5" s="90" t="s">
        <v>3</v>
      </c>
      <c r="E5" s="90"/>
      <c r="F5" s="90"/>
      <c r="G5" s="90"/>
      <c r="H5" s="88" t="s">
        <v>2</v>
      </c>
      <c r="I5" s="88" t="s">
        <v>32</v>
      </c>
      <c r="J5" s="90" t="s">
        <v>3</v>
      </c>
      <c r="K5" s="90"/>
      <c r="L5" s="90"/>
      <c r="M5" s="90"/>
    </row>
    <row r="6" spans="1:13" ht="12.75">
      <c r="A6" s="90"/>
      <c r="B6" s="88"/>
      <c r="C6" s="88"/>
      <c r="D6" s="36" t="s">
        <v>4</v>
      </c>
      <c r="E6" s="36" t="s">
        <v>5</v>
      </c>
      <c r="F6" s="36" t="s">
        <v>6</v>
      </c>
      <c r="G6" s="36" t="s">
        <v>7</v>
      </c>
      <c r="H6" s="88"/>
      <c r="I6" s="88"/>
      <c r="J6" s="36" t="s">
        <v>4</v>
      </c>
      <c r="K6" s="36" t="s">
        <v>5</v>
      </c>
      <c r="L6" s="36" t="s">
        <v>6</v>
      </c>
      <c r="M6" s="36" t="s">
        <v>7</v>
      </c>
    </row>
    <row r="7" spans="1:13" ht="15" customHeight="1">
      <c r="A7" s="80" t="s">
        <v>8</v>
      </c>
      <c r="B7" s="40">
        <v>44304</v>
      </c>
      <c r="C7" s="41">
        <v>7367</v>
      </c>
      <c r="D7" s="41">
        <v>36937</v>
      </c>
      <c r="E7" s="41">
        <v>27576</v>
      </c>
      <c r="F7" s="41">
        <v>8335</v>
      </c>
      <c r="G7" s="42">
        <v>1026</v>
      </c>
      <c r="H7" s="8">
        <v>59195</v>
      </c>
      <c r="I7" s="9">
        <f>H7-J7</f>
        <v>15473</v>
      </c>
      <c r="J7" s="9">
        <v>43722</v>
      </c>
      <c r="K7" s="9">
        <v>36744</v>
      </c>
      <c r="L7" s="9">
        <v>6417</v>
      </c>
      <c r="M7" s="10">
        <v>561</v>
      </c>
    </row>
    <row r="8" spans="1:13" ht="15" customHeight="1">
      <c r="A8" s="11" t="s">
        <v>9</v>
      </c>
      <c r="B8" s="49">
        <v>100</v>
      </c>
      <c r="C8" s="45">
        <v>16.63</v>
      </c>
      <c r="D8" s="45">
        <v>83.37</v>
      </c>
      <c r="E8" s="45">
        <v>74.66</v>
      </c>
      <c r="F8" s="45">
        <v>22.57</v>
      </c>
      <c r="G8" s="46">
        <v>2.78</v>
      </c>
      <c r="H8" s="19">
        <f>H7/H7*100</f>
        <v>100</v>
      </c>
      <c r="I8" s="12">
        <f>I7/H7*100</f>
        <v>26.13903201283892</v>
      </c>
      <c r="J8" s="12">
        <f>J7/H7*100</f>
        <v>73.86096798716108</v>
      </c>
      <c r="K8" s="12">
        <f>K7/J7*100</f>
        <v>84.04007135995609</v>
      </c>
      <c r="L8" s="12">
        <f>L7/J7*100</f>
        <v>14.67682173734047</v>
      </c>
      <c r="M8" s="13">
        <f>M7/J7*100</f>
        <v>1.2831069027034445</v>
      </c>
    </row>
    <row r="9" spans="1:13" ht="15" customHeight="1">
      <c r="A9" s="11"/>
      <c r="B9" s="40"/>
      <c r="C9" s="41"/>
      <c r="D9" s="41"/>
      <c r="E9" s="41"/>
      <c r="F9" s="41"/>
      <c r="G9" s="42"/>
      <c r="H9" s="14"/>
      <c r="I9" s="15"/>
      <c r="J9" s="15"/>
      <c r="K9" s="15"/>
      <c r="L9" s="15"/>
      <c r="M9" s="16"/>
    </row>
    <row r="10" spans="1:13" ht="15" customHeight="1">
      <c r="A10" s="17" t="s">
        <v>54</v>
      </c>
      <c r="B10" s="48"/>
      <c r="C10" s="2"/>
      <c r="D10" s="2"/>
      <c r="E10" s="2"/>
      <c r="F10" s="2"/>
      <c r="G10" s="43"/>
      <c r="H10" s="14"/>
      <c r="I10" s="15"/>
      <c r="J10" s="15"/>
      <c r="K10" s="15"/>
      <c r="L10" s="15"/>
      <c r="M10" s="16"/>
    </row>
    <row r="11" spans="1:13" ht="15" customHeight="1">
      <c r="A11" s="11" t="s">
        <v>10</v>
      </c>
      <c r="B11" s="40">
        <v>30172</v>
      </c>
      <c r="C11" s="41">
        <v>5422</v>
      </c>
      <c r="D11" s="41">
        <v>24750</v>
      </c>
      <c r="E11" s="41">
        <v>21215</v>
      </c>
      <c r="F11" s="41">
        <v>3012</v>
      </c>
      <c r="G11" s="42">
        <v>523</v>
      </c>
      <c r="H11" s="14">
        <v>43726</v>
      </c>
      <c r="I11" s="15">
        <f>H11-J11</f>
        <v>12575</v>
      </c>
      <c r="J11" s="15">
        <v>31151</v>
      </c>
      <c r="K11" s="15">
        <v>27232</v>
      </c>
      <c r="L11" s="15">
        <v>3525</v>
      </c>
      <c r="M11" s="16">
        <v>394</v>
      </c>
    </row>
    <row r="12" spans="1:13" ht="15" customHeight="1">
      <c r="A12" s="11" t="s">
        <v>9</v>
      </c>
      <c r="B12" s="49">
        <v>100</v>
      </c>
      <c r="C12" s="45">
        <v>17.97</v>
      </c>
      <c r="D12" s="45">
        <v>82.03</v>
      </c>
      <c r="E12" s="45">
        <v>85.72</v>
      </c>
      <c r="F12" s="45">
        <v>12.17</v>
      </c>
      <c r="G12" s="46">
        <v>2.11</v>
      </c>
      <c r="H12" s="19">
        <f>H11/H11*100</f>
        <v>100</v>
      </c>
      <c r="I12" s="12">
        <f>I11/H11*100</f>
        <v>28.758633307414357</v>
      </c>
      <c r="J12" s="12">
        <f>J11/H11*100</f>
        <v>71.24136669258564</v>
      </c>
      <c r="K12" s="12">
        <f>K11/J11*100</f>
        <v>87.41934448332317</v>
      </c>
      <c r="L12" s="12">
        <f>L11/J11*100</f>
        <v>11.315848608391384</v>
      </c>
      <c r="M12" s="13">
        <f>M11/J11*100</f>
        <v>1.2648069082854483</v>
      </c>
    </row>
    <row r="13" spans="1:13" ht="15" customHeight="1">
      <c r="A13" s="11" t="s">
        <v>11</v>
      </c>
      <c r="B13" s="49">
        <v>68.1</v>
      </c>
      <c r="C13" s="45">
        <v>73.6</v>
      </c>
      <c r="D13" s="45">
        <v>67.01</v>
      </c>
      <c r="E13" s="45">
        <v>76.93</v>
      </c>
      <c r="F13" s="45">
        <v>36.14</v>
      </c>
      <c r="G13" s="46">
        <v>50.97</v>
      </c>
      <c r="H13" s="19">
        <f aca="true" t="shared" si="0" ref="H13:M13">H11/H7*100</f>
        <v>73.86772531463805</v>
      </c>
      <c r="I13" s="12">
        <f t="shared" si="0"/>
        <v>81.27060040069799</v>
      </c>
      <c r="J13" s="12">
        <f t="shared" si="0"/>
        <v>71.24788436027629</v>
      </c>
      <c r="K13" s="12">
        <f t="shared" si="0"/>
        <v>74.11278031787502</v>
      </c>
      <c r="L13" s="12">
        <f t="shared" si="0"/>
        <v>54.93221131369799</v>
      </c>
      <c r="M13" s="13">
        <f t="shared" si="0"/>
        <v>70.23172905525847</v>
      </c>
    </row>
    <row r="14" spans="1:13" ht="15" customHeight="1">
      <c r="A14" s="11"/>
      <c r="B14" s="50"/>
      <c r="C14" s="51"/>
      <c r="D14" s="51"/>
      <c r="E14" s="51"/>
      <c r="F14" s="51"/>
      <c r="G14" s="52"/>
      <c r="H14" s="14"/>
      <c r="I14" s="15"/>
      <c r="J14" s="15"/>
      <c r="K14" s="15"/>
      <c r="L14" s="15"/>
      <c r="M14" s="16"/>
    </row>
    <row r="15" spans="1:13" ht="15" customHeight="1">
      <c r="A15" s="11" t="s">
        <v>12</v>
      </c>
      <c r="B15" s="40">
        <v>11727</v>
      </c>
      <c r="C15" s="41">
        <v>85</v>
      </c>
      <c r="D15" s="41">
        <v>11642</v>
      </c>
      <c r="E15" s="41">
        <v>5864</v>
      </c>
      <c r="F15" s="41">
        <v>5276</v>
      </c>
      <c r="G15" s="42">
        <v>502</v>
      </c>
      <c r="H15" s="14">
        <v>12258</v>
      </c>
      <c r="I15" s="15">
        <f>H15-J15</f>
        <v>342</v>
      </c>
      <c r="J15" s="15">
        <v>11916</v>
      </c>
      <c r="K15" s="15">
        <v>8888</v>
      </c>
      <c r="L15" s="15">
        <v>2861</v>
      </c>
      <c r="M15" s="16">
        <v>167</v>
      </c>
    </row>
    <row r="16" spans="1:13" ht="15" customHeight="1">
      <c r="A16" s="11" t="s">
        <v>13</v>
      </c>
      <c r="B16" s="49">
        <v>100</v>
      </c>
      <c r="C16" s="41">
        <v>0.72</v>
      </c>
      <c r="D16" s="41">
        <v>99.28</v>
      </c>
      <c r="E16" s="41">
        <v>50.37</v>
      </c>
      <c r="F16" s="41">
        <v>45.32</v>
      </c>
      <c r="G16" s="42">
        <v>4.31</v>
      </c>
      <c r="H16" s="19">
        <f>H15/H15*100</f>
        <v>100</v>
      </c>
      <c r="I16" s="12">
        <f>I15/H15*100</f>
        <v>2.7900146842878124</v>
      </c>
      <c r="J16" s="12">
        <f>J15/H15*100</f>
        <v>97.20998531571219</v>
      </c>
      <c r="K16" s="12">
        <f>K15/J15*100</f>
        <v>74.58878818395435</v>
      </c>
      <c r="L16" s="12">
        <f>L15/J15*100</f>
        <v>24.00973481033904</v>
      </c>
      <c r="M16" s="13">
        <f>M15/J15*100</f>
        <v>1.4014770057066128</v>
      </c>
    </row>
    <row r="17" spans="1:13" ht="15" customHeight="1">
      <c r="A17" s="11" t="s">
        <v>11</v>
      </c>
      <c r="B17" s="49">
        <v>26.47</v>
      </c>
      <c r="C17" s="45">
        <v>1.15</v>
      </c>
      <c r="D17" s="45">
        <v>31.52</v>
      </c>
      <c r="E17" s="45">
        <v>21.26</v>
      </c>
      <c r="F17" s="45">
        <v>63.3</v>
      </c>
      <c r="G17" s="46">
        <v>48.93</v>
      </c>
      <c r="H17" s="19">
        <f aca="true" t="shared" si="1" ref="H17:M17">H15/H11*100</f>
        <v>28.03366418149385</v>
      </c>
      <c r="I17" s="12">
        <f t="shared" si="1"/>
        <v>2.719681908548708</v>
      </c>
      <c r="J17" s="12">
        <f t="shared" si="1"/>
        <v>38.25238355108985</v>
      </c>
      <c r="K17" s="12">
        <f t="shared" si="1"/>
        <v>32.63807285546416</v>
      </c>
      <c r="L17" s="12">
        <f t="shared" si="1"/>
        <v>81.16312056737588</v>
      </c>
      <c r="M17" s="13">
        <f t="shared" si="1"/>
        <v>42.38578680203046</v>
      </c>
    </row>
    <row r="18" spans="1:13" ht="15" customHeight="1">
      <c r="A18" s="11"/>
      <c r="B18" s="48"/>
      <c r="C18" s="51"/>
      <c r="D18" s="51"/>
      <c r="E18" s="51"/>
      <c r="F18" s="51"/>
      <c r="G18" s="52"/>
      <c r="H18" s="14"/>
      <c r="I18" s="15"/>
      <c r="J18" s="15"/>
      <c r="K18" s="15"/>
      <c r="L18" s="15"/>
      <c r="M18" s="16"/>
    </row>
    <row r="19" spans="1:13" ht="15" customHeight="1">
      <c r="A19" s="11" t="s">
        <v>14</v>
      </c>
      <c r="B19" s="40">
        <v>2405</v>
      </c>
      <c r="C19" s="41">
        <v>1860</v>
      </c>
      <c r="D19" s="41">
        <v>545</v>
      </c>
      <c r="E19" s="41">
        <v>497</v>
      </c>
      <c r="F19" s="41">
        <v>47</v>
      </c>
      <c r="G19" s="42">
        <v>1</v>
      </c>
      <c r="H19" s="14">
        <v>3211</v>
      </c>
      <c r="I19" s="15">
        <f>H19-J19</f>
        <v>2556</v>
      </c>
      <c r="J19" s="15">
        <v>655</v>
      </c>
      <c r="K19" s="15">
        <v>624</v>
      </c>
      <c r="L19" s="15">
        <v>31</v>
      </c>
      <c r="M19" s="16">
        <v>0</v>
      </c>
    </row>
    <row r="20" spans="1:13" ht="15" customHeight="1">
      <c r="A20" s="11" t="s">
        <v>9</v>
      </c>
      <c r="B20" s="49">
        <v>100</v>
      </c>
      <c r="C20" s="45">
        <v>77.34</v>
      </c>
      <c r="D20" s="45">
        <v>22.66</v>
      </c>
      <c r="E20" s="45">
        <v>91.19</v>
      </c>
      <c r="F20" s="45">
        <v>8.62</v>
      </c>
      <c r="G20" s="46">
        <v>0.18</v>
      </c>
      <c r="H20" s="19">
        <f>H19/H19*100</f>
        <v>100</v>
      </c>
      <c r="I20" s="12">
        <f>I19/H19*100</f>
        <v>79.6013702896294</v>
      </c>
      <c r="J20" s="12">
        <f>J19/H19*100</f>
        <v>20.3986297103706</v>
      </c>
      <c r="K20" s="12">
        <f>K19/J19*100</f>
        <v>95.26717557251908</v>
      </c>
      <c r="L20" s="12">
        <f>L19/J19*100</f>
        <v>4.732824427480916</v>
      </c>
      <c r="M20" s="13">
        <f>M19/J19*100</f>
        <v>0</v>
      </c>
    </row>
    <row r="21" spans="1:13" ht="15" customHeight="1">
      <c r="A21" s="11" t="s">
        <v>11</v>
      </c>
      <c r="B21" s="49">
        <v>5.43</v>
      </c>
      <c r="C21" s="45">
        <v>25.25</v>
      </c>
      <c r="D21" s="45">
        <v>1.48</v>
      </c>
      <c r="E21" s="45">
        <v>1.8</v>
      </c>
      <c r="F21" s="45">
        <v>0.56</v>
      </c>
      <c r="G21" s="45">
        <v>0.1</v>
      </c>
      <c r="H21" s="19">
        <f aca="true" t="shared" si="2" ref="H21:M21">H19/H7*100</f>
        <v>5.424444632147985</v>
      </c>
      <c r="I21" s="12">
        <f t="shared" si="2"/>
        <v>16.519097783235313</v>
      </c>
      <c r="J21" s="12">
        <f t="shared" si="2"/>
        <v>1.4981016421938613</v>
      </c>
      <c r="K21" s="12">
        <f t="shared" si="2"/>
        <v>1.6982364467668192</v>
      </c>
      <c r="L21" s="12">
        <f t="shared" si="2"/>
        <v>0.4830917874396135</v>
      </c>
      <c r="M21" s="13">
        <f t="shared" si="2"/>
        <v>0</v>
      </c>
    </row>
    <row r="22" spans="1:13" ht="15" customHeight="1">
      <c r="A22" s="11"/>
      <c r="B22" s="40"/>
      <c r="C22" s="41"/>
      <c r="D22" s="41"/>
      <c r="E22" s="41"/>
      <c r="F22" s="41"/>
      <c r="G22" s="42"/>
      <c r="H22" s="14"/>
      <c r="I22" s="15"/>
      <c r="J22" s="15"/>
      <c r="K22" s="15"/>
      <c r="L22" s="15"/>
      <c r="M22" s="16"/>
    </row>
    <row r="23" spans="1:13" ht="15" customHeight="1">
      <c r="A23" s="17" t="s">
        <v>15</v>
      </c>
      <c r="B23" s="40">
        <v>14480</v>
      </c>
      <c r="C23" s="41">
        <v>4769</v>
      </c>
      <c r="D23" s="41">
        <v>9711</v>
      </c>
      <c r="E23" s="41">
        <v>9381</v>
      </c>
      <c r="F23" s="41">
        <v>314</v>
      </c>
      <c r="G23" s="42">
        <v>16</v>
      </c>
      <c r="H23" s="14">
        <v>21379</v>
      </c>
      <c r="I23" s="15">
        <f>H23-J23</f>
        <v>6690</v>
      </c>
      <c r="J23" s="15">
        <v>14689</v>
      </c>
      <c r="K23" s="15">
        <v>13073</v>
      </c>
      <c r="L23" s="15">
        <v>1519</v>
      </c>
      <c r="M23" s="16">
        <v>97</v>
      </c>
    </row>
    <row r="24" spans="1:13" ht="15" customHeight="1">
      <c r="A24" s="11" t="s">
        <v>13</v>
      </c>
      <c r="B24" s="49">
        <v>100</v>
      </c>
      <c r="C24" s="45">
        <v>32.94</v>
      </c>
      <c r="D24" s="45">
        <v>67.06</v>
      </c>
      <c r="E24" s="45">
        <v>96.6</v>
      </c>
      <c r="F24" s="45">
        <v>3.23</v>
      </c>
      <c r="G24" s="46">
        <v>0.16</v>
      </c>
      <c r="H24" s="19">
        <f>H23/H23*100</f>
        <v>100</v>
      </c>
      <c r="I24" s="12">
        <f>I23/H23*100</f>
        <v>31.29238972823799</v>
      </c>
      <c r="J24" s="12">
        <f>J23/H23*100</f>
        <v>68.70761027176201</v>
      </c>
      <c r="K24" s="12">
        <f>K23/J23*100</f>
        <v>88.99857035877187</v>
      </c>
      <c r="L24" s="12">
        <f>L23/J23*100</f>
        <v>10.34107155013956</v>
      </c>
      <c r="M24" s="13">
        <f>M23/J23*100</f>
        <v>0.6603580910885697</v>
      </c>
    </row>
    <row r="25" spans="1:13" ht="15" customHeight="1">
      <c r="A25" s="11" t="s">
        <v>11</v>
      </c>
      <c r="B25" s="49">
        <v>32.68</v>
      </c>
      <c r="C25" s="45">
        <v>64.73</v>
      </c>
      <c r="D25" s="45">
        <v>26.29</v>
      </c>
      <c r="E25" s="45">
        <v>34.02</v>
      </c>
      <c r="F25" s="45">
        <v>3.77</v>
      </c>
      <c r="G25" s="46">
        <v>1.56</v>
      </c>
      <c r="H25" s="19">
        <f aca="true" t="shared" si="3" ref="H25:M25">H23/H7*100</f>
        <v>36.116226032604104</v>
      </c>
      <c r="I25" s="12">
        <f t="shared" si="3"/>
        <v>43.23660570025205</v>
      </c>
      <c r="J25" s="12">
        <f t="shared" si="3"/>
        <v>33.596358812497144</v>
      </c>
      <c r="K25" s="12">
        <f t="shared" si="3"/>
        <v>35.57859786631831</v>
      </c>
      <c r="L25" s="12">
        <f t="shared" si="3"/>
        <v>23.67149758454106</v>
      </c>
      <c r="M25" s="13">
        <f t="shared" si="3"/>
        <v>17.290552584670234</v>
      </c>
    </row>
    <row r="26" spans="1:13" ht="15" customHeight="1">
      <c r="A26" s="11"/>
      <c r="B26" s="40"/>
      <c r="C26" s="41"/>
      <c r="D26" s="41"/>
      <c r="E26" s="41"/>
      <c r="F26" s="41"/>
      <c r="G26" s="42"/>
      <c r="H26" s="14"/>
      <c r="I26" s="15"/>
      <c r="J26" s="15"/>
      <c r="K26" s="15"/>
      <c r="L26" s="15"/>
      <c r="M26" s="16"/>
    </row>
    <row r="27" spans="1:13" ht="15" customHeight="1">
      <c r="A27" s="17" t="s">
        <v>16</v>
      </c>
      <c r="B27" s="40">
        <v>66167</v>
      </c>
      <c r="C27" s="41">
        <v>792</v>
      </c>
      <c r="D27" s="41">
        <v>65375</v>
      </c>
      <c r="E27" s="41">
        <v>30142</v>
      </c>
      <c r="F27" s="41">
        <v>25377</v>
      </c>
      <c r="G27" s="42">
        <v>9856</v>
      </c>
      <c r="H27" s="14">
        <v>62587</v>
      </c>
      <c r="I27" s="15">
        <f>H27-J27</f>
        <v>2703</v>
      </c>
      <c r="J27" s="15">
        <v>59884</v>
      </c>
      <c r="K27" s="15">
        <v>33466</v>
      </c>
      <c r="L27" s="15">
        <v>20636</v>
      </c>
      <c r="M27" s="16">
        <v>5782</v>
      </c>
    </row>
    <row r="28" spans="1:13" ht="15" customHeight="1">
      <c r="A28" s="11" t="s">
        <v>13</v>
      </c>
      <c r="B28" s="49">
        <v>100</v>
      </c>
      <c r="C28" s="45">
        <v>1.2</v>
      </c>
      <c r="D28" s="45">
        <v>98.8</v>
      </c>
      <c r="E28" s="45">
        <v>46.11</v>
      </c>
      <c r="F28" s="45">
        <v>38.82</v>
      </c>
      <c r="G28" s="46">
        <v>15.08</v>
      </c>
      <c r="H28" s="19">
        <f>H27/H27*100</f>
        <v>100</v>
      </c>
      <c r="I28" s="12">
        <f>I27/H27*100</f>
        <v>4.318788246760509</v>
      </c>
      <c r="J28" s="12">
        <f>J27/H27*100</f>
        <v>95.6812117532395</v>
      </c>
      <c r="K28" s="12">
        <f>K27/J27*100</f>
        <v>55.88471044018436</v>
      </c>
      <c r="L28" s="12">
        <f>L27/J27*100</f>
        <v>34.45995591476855</v>
      </c>
      <c r="M28" s="13">
        <f>M27/J27*100</f>
        <v>9.655333645047092</v>
      </c>
    </row>
    <row r="29" spans="1:13" ht="15" customHeight="1">
      <c r="A29" s="11" t="s">
        <v>17</v>
      </c>
      <c r="B29" s="49">
        <v>98.61</v>
      </c>
      <c r="C29" s="45">
        <v>142.45</v>
      </c>
      <c r="D29" s="45">
        <v>98.24</v>
      </c>
      <c r="E29" s="45">
        <v>139.02</v>
      </c>
      <c r="F29" s="45">
        <v>74.53</v>
      </c>
      <c r="G29" s="46">
        <v>91.16</v>
      </c>
      <c r="H29" s="19">
        <f aca="true" t="shared" si="4" ref="H29:M29">H27/H32*100</f>
        <v>100.35275065339042</v>
      </c>
      <c r="I29" s="12">
        <f t="shared" si="4"/>
        <v>130.327868852459</v>
      </c>
      <c r="J29" s="12">
        <f t="shared" si="4"/>
        <v>99.32164596221784</v>
      </c>
      <c r="K29" s="12">
        <f t="shared" si="4"/>
        <v>113.25594774780872</v>
      </c>
      <c r="L29" s="12">
        <f t="shared" si="4"/>
        <v>84.1873368146214</v>
      </c>
      <c r="M29" s="13">
        <f t="shared" si="4"/>
        <v>92.7643189475373</v>
      </c>
    </row>
    <row r="30" spans="1:13" ht="15" customHeight="1">
      <c r="A30" s="11" t="s">
        <v>18</v>
      </c>
      <c r="B30" s="49">
        <v>1.49</v>
      </c>
      <c r="C30" s="45">
        <v>0.11</v>
      </c>
      <c r="D30" s="45">
        <v>1.77</v>
      </c>
      <c r="E30" s="45">
        <v>1.09</v>
      </c>
      <c r="F30" s="45">
        <v>3.04</v>
      </c>
      <c r="G30" s="46">
        <v>9.61</v>
      </c>
      <c r="H30" s="19">
        <f aca="true" t="shared" si="5" ref="H30:M30">H27/H7</f>
        <v>1.0573021370048146</v>
      </c>
      <c r="I30" s="12">
        <f t="shared" si="5"/>
        <v>0.1746913979189556</v>
      </c>
      <c r="J30" s="12">
        <f t="shared" si="5"/>
        <v>1.3696537212387356</v>
      </c>
      <c r="K30" s="12">
        <f t="shared" si="5"/>
        <v>0.9107881558893969</v>
      </c>
      <c r="L30" s="12">
        <f t="shared" si="5"/>
        <v>3.215832943743182</v>
      </c>
      <c r="M30" s="13">
        <f t="shared" si="5"/>
        <v>10.306595365418895</v>
      </c>
    </row>
    <row r="31" spans="1:13" ht="15" customHeight="1">
      <c r="A31" s="11"/>
      <c r="B31" s="40"/>
      <c r="C31" s="41"/>
      <c r="D31" s="41"/>
      <c r="E31" s="41"/>
      <c r="F31" s="41"/>
      <c r="G31" s="42"/>
      <c r="H31" s="14"/>
      <c r="I31" s="15"/>
      <c r="J31" s="15"/>
      <c r="K31" s="15"/>
      <c r="L31" s="15"/>
      <c r="M31" s="16"/>
    </row>
    <row r="32" spans="1:13" ht="15" customHeight="1">
      <c r="A32" s="17" t="s">
        <v>55</v>
      </c>
      <c r="B32" s="40">
        <v>67101</v>
      </c>
      <c r="C32" s="41">
        <v>556</v>
      </c>
      <c r="D32" s="41">
        <v>66545</v>
      </c>
      <c r="E32" s="41">
        <v>21682</v>
      </c>
      <c r="F32" s="41">
        <v>34051</v>
      </c>
      <c r="G32" s="42">
        <v>10812</v>
      </c>
      <c r="H32" s="14">
        <v>62367</v>
      </c>
      <c r="I32" s="15">
        <f>H32-J32</f>
        <v>2074</v>
      </c>
      <c r="J32" s="15">
        <v>60293</v>
      </c>
      <c r="K32" s="15">
        <v>29549</v>
      </c>
      <c r="L32" s="15">
        <v>24512</v>
      </c>
      <c r="M32" s="16">
        <v>6233</v>
      </c>
    </row>
    <row r="33" spans="1:13" ht="15" customHeight="1">
      <c r="A33" s="11" t="s">
        <v>13</v>
      </c>
      <c r="B33" s="49">
        <v>100</v>
      </c>
      <c r="C33" s="45">
        <v>0.83</v>
      </c>
      <c r="D33" s="45">
        <v>99.17</v>
      </c>
      <c r="E33" s="45">
        <v>32.58</v>
      </c>
      <c r="F33" s="45">
        <v>51.17</v>
      </c>
      <c r="G33" s="46">
        <v>16.25</v>
      </c>
      <c r="H33" s="19">
        <f>H32/H32*100</f>
        <v>100</v>
      </c>
      <c r="I33" s="12">
        <f>I32/H32*100</f>
        <v>3.325476614235092</v>
      </c>
      <c r="J33" s="12">
        <f>J32/H32*100</f>
        <v>96.67452338576491</v>
      </c>
      <c r="K33" s="12">
        <f>K32/J32*100</f>
        <v>49.00900602059941</v>
      </c>
      <c r="L33" s="12">
        <f>L32/J32*100</f>
        <v>40.65480238170269</v>
      </c>
      <c r="M33" s="13">
        <f>M32/J32*100</f>
        <v>10.337850165027449</v>
      </c>
    </row>
    <row r="34" spans="1:13" ht="15" customHeight="1">
      <c r="A34" s="11" t="s">
        <v>18</v>
      </c>
      <c r="B34" s="49">
        <v>1.51</v>
      </c>
      <c r="C34" s="45">
        <v>0.08</v>
      </c>
      <c r="D34" s="45">
        <v>1.8</v>
      </c>
      <c r="E34" s="45">
        <v>0.79</v>
      </c>
      <c r="F34" s="45">
        <v>4.09</v>
      </c>
      <c r="G34" s="46">
        <v>10.54</v>
      </c>
      <c r="H34" s="19">
        <f aca="true" t="shared" si="6" ref="H34:M34">H32/H7</f>
        <v>1.053585606892474</v>
      </c>
      <c r="I34" s="12">
        <f t="shared" si="6"/>
        <v>0.13403994054158858</v>
      </c>
      <c r="J34" s="12">
        <f t="shared" si="6"/>
        <v>1.3790082795846486</v>
      </c>
      <c r="K34" s="12">
        <f t="shared" si="6"/>
        <v>0.8041857173960375</v>
      </c>
      <c r="L34" s="12">
        <f t="shared" si="6"/>
        <v>3.8198535141031633</v>
      </c>
      <c r="M34" s="13">
        <f t="shared" si="6"/>
        <v>11.110516934046347</v>
      </c>
    </row>
    <row r="35" spans="1:13" ht="15" customHeight="1">
      <c r="A35" s="17" t="s">
        <v>56</v>
      </c>
      <c r="B35" s="40">
        <v>2846</v>
      </c>
      <c r="C35" s="41">
        <v>249</v>
      </c>
      <c r="D35" s="41">
        <v>2597</v>
      </c>
      <c r="E35" s="41">
        <v>1678</v>
      </c>
      <c r="F35" s="41">
        <v>758</v>
      </c>
      <c r="G35" s="42">
        <v>161</v>
      </c>
      <c r="H35" s="14">
        <v>3902</v>
      </c>
      <c r="I35" s="15">
        <f>H35-J35</f>
        <v>910</v>
      </c>
      <c r="J35" s="15">
        <v>2992</v>
      </c>
      <c r="K35" s="15">
        <v>2239</v>
      </c>
      <c r="L35" s="15">
        <v>661</v>
      </c>
      <c r="M35" s="16">
        <v>93</v>
      </c>
    </row>
    <row r="36" spans="1:13" ht="15" customHeight="1">
      <c r="A36" s="11" t="s">
        <v>13</v>
      </c>
      <c r="B36" s="49">
        <v>100</v>
      </c>
      <c r="C36" s="45">
        <v>8.75</v>
      </c>
      <c r="D36" s="45">
        <v>91.25</v>
      </c>
      <c r="E36" s="45">
        <v>64.61</v>
      </c>
      <c r="F36" s="45">
        <v>29.19</v>
      </c>
      <c r="G36" s="46">
        <v>6.2</v>
      </c>
      <c r="H36" s="19">
        <f>H35/H35*100</f>
        <v>100</v>
      </c>
      <c r="I36" s="12">
        <f>I35/H35*100</f>
        <v>23.321373654536135</v>
      </c>
      <c r="J36" s="12">
        <f>J35/H35*100</f>
        <v>76.67862634546387</v>
      </c>
      <c r="K36" s="12">
        <f>K35/J35*100</f>
        <v>74.83288770053476</v>
      </c>
      <c r="L36" s="12">
        <f>L35/J35*100</f>
        <v>22.09224598930481</v>
      </c>
      <c r="M36" s="13">
        <f>M35/J35*100</f>
        <v>3.108288770053476</v>
      </c>
    </row>
    <row r="37" spans="1:13" ht="15" customHeight="1">
      <c r="A37" s="11" t="s">
        <v>19</v>
      </c>
      <c r="B37" s="49">
        <v>4.24</v>
      </c>
      <c r="C37" s="45">
        <v>44.78</v>
      </c>
      <c r="D37" s="45">
        <v>3.9</v>
      </c>
      <c r="E37" s="45">
        <v>7.74</v>
      </c>
      <c r="F37" s="45">
        <v>2.23</v>
      </c>
      <c r="G37" s="46">
        <v>1.49</v>
      </c>
      <c r="H37" s="19">
        <f aca="true" t="shared" si="7" ref="H37:M37">H35/H32*100</f>
        <v>6.256513861497266</v>
      </c>
      <c r="I37" s="12">
        <f t="shared" si="7"/>
        <v>43.876567020250725</v>
      </c>
      <c r="J37" s="12">
        <f t="shared" si="7"/>
        <v>4.962433449985902</v>
      </c>
      <c r="K37" s="12">
        <f t="shared" si="7"/>
        <v>7.57724457680463</v>
      </c>
      <c r="L37" s="12">
        <f t="shared" si="7"/>
        <v>2.6966383812010446</v>
      </c>
      <c r="M37" s="13">
        <f t="shared" si="7"/>
        <v>1.492058398844858</v>
      </c>
    </row>
    <row r="38" spans="1:13" ht="15" customHeight="1">
      <c r="A38" s="11" t="s">
        <v>18</v>
      </c>
      <c r="B38" s="49">
        <v>0.06</v>
      </c>
      <c r="C38" s="45">
        <v>0.03</v>
      </c>
      <c r="D38" s="45">
        <v>0.07</v>
      </c>
      <c r="E38" s="45">
        <v>0.06</v>
      </c>
      <c r="F38" s="45">
        <v>0.09</v>
      </c>
      <c r="G38" s="46">
        <v>0.16</v>
      </c>
      <c r="H38" s="19">
        <f aca="true" t="shared" si="8" ref="H38:M38">H35/H7</f>
        <v>0.06591772953796773</v>
      </c>
      <c r="I38" s="12">
        <f t="shared" si="8"/>
        <v>0.058812124345634334</v>
      </c>
      <c r="J38" s="12">
        <f t="shared" si="8"/>
        <v>0.0684323681441837</v>
      </c>
      <c r="K38" s="12">
        <f t="shared" si="8"/>
        <v>0.060935118658828655</v>
      </c>
      <c r="L38" s="12">
        <f t="shared" si="8"/>
        <v>0.10300763596696276</v>
      </c>
      <c r="M38" s="13">
        <f t="shared" si="8"/>
        <v>0.1657754010695187</v>
      </c>
    </row>
    <row r="39" spans="1:13" ht="15" customHeight="1">
      <c r="A39" s="11"/>
      <c r="B39" s="40"/>
      <c r="C39" s="41"/>
      <c r="D39" s="41"/>
      <c r="E39" s="41"/>
      <c r="F39" s="41"/>
      <c r="G39" s="42"/>
      <c r="H39" s="14"/>
      <c r="I39" s="15"/>
      <c r="J39" s="15"/>
      <c r="K39" s="15"/>
      <c r="L39" s="15"/>
      <c r="M39" s="16"/>
    </row>
    <row r="40" spans="1:13" ht="15" customHeight="1">
      <c r="A40" s="17" t="s">
        <v>57</v>
      </c>
      <c r="B40" s="40">
        <v>60533</v>
      </c>
      <c r="C40" s="41">
        <v>96</v>
      </c>
      <c r="D40" s="41">
        <v>60437</v>
      </c>
      <c r="E40" s="41">
        <v>18302</v>
      </c>
      <c r="F40" s="41">
        <v>21871</v>
      </c>
      <c r="G40" s="42">
        <v>10264</v>
      </c>
      <c r="H40" s="14">
        <v>52039</v>
      </c>
      <c r="I40" s="15">
        <f>H40-J40</f>
        <v>100</v>
      </c>
      <c r="J40" s="15">
        <v>51939</v>
      </c>
      <c r="K40" s="15">
        <v>24517</v>
      </c>
      <c r="L40" s="15">
        <v>21920</v>
      </c>
      <c r="M40" s="16">
        <v>5501</v>
      </c>
    </row>
    <row r="41" spans="1:13" ht="15" customHeight="1">
      <c r="A41" s="11" t="s">
        <v>13</v>
      </c>
      <c r="B41" s="49">
        <v>100</v>
      </c>
      <c r="C41" s="45">
        <v>0.16</v>
      </c>
      <c r="D41" s="45">
        <v>99.84</v>
      </c>
      <c r="E41" s="45">
        <v>30.28</v>
      </c>
      <c r="F41" s="45">
        <v>52.73</v>
      </c>
      <c r="G41" s="46">
        <v>16.98</v>
      </c>
      <c r="H41" s="19">
        <f>H40/H40*100</f>
        <v>100</v>
      </c>
      <c r="I41" s="12">
        <f>I40/H40*100</f>
        <v>0.19216356963046946</v>
      </c>
      <c r="J41" s="12">
        <f>J40/H40*100</f>
        <v>99.80783643036953</v>
      </c>
      <c r="K41" s="12">
        <f>K40/J40*100</f>
        <v>47.20345020119756</v>
      </c>
      <c r="L41" s="12">
        <f>L40/J40*100</f>
        <v>42.20335393442307</v>
      </c>
      <c r="M41" s="13">
        <f>M40/J40*100</f>
        <v>10.591270528889659</v>
      </c>
    </row>
    <row r="42" spans="1:13" ht="15" customHeight="1">
      <c r="A42" s="11" t="s">
        <v>17</v>
      </c>
      <c r="B42" s="49">
        <v>90.21</v>
      </c>
      <c r="C42" s="45">
        <v>17.27</v>
      </c>
      <c r="D42" s="45">
        <v>90.82</v>
      </c>
      <c r="E42" s="45">
        <v>84.41</v>
      </c>
      <c r="F42" s="45">
        <v>93.6</v>
      </c>
      <c r="G42" s="46">
        <v>94.93</v>
      </c>
      <c r="H42" s="19">
        <f aca="true" t="shared" si="9" ref="H42:M42">H40/H32*100</f>
        <v>83.4399602353809</v>
      </c>
      <c r="I42" s="12">
        <f t="shared" si="9"/>
        <v>4.821600771456123</v>
      </c>
      <c r="J42" s="12">
        <f t="shared" si="9"/>
        <v>86.14432852901663</v>
      </c>
      <c r="K42" s="12">
        <f t="shared" si="9"/>
        <v>82.97065890554673</v>
      </c>
      <c r="L42" s="12">
        <f t="shared" si="9"/>
        <v>89.42558746736292</v>
      </c>
      <c r="M42" s="13">
        <f t="shared" si="9"/>
        <v>88.25605647360821</v>
      </c>
    </row>
    <row r="43" spans="1:13" ht="15" customHeight="1">
      <c r="A43" s="25" t="s">
        <v>18</v>
      </c>
      <c r="B43" s="55">
        <v>1.37</v>
      </c>
      <c r="C43" s="56">
        <v>0.01</v>
      </c>
      <c r="D43" s="56">
        <v>1.64</v>
      </c>
      <c r="E43" s="56">
        <v>0.66</v>
      </c>
      <c r="F43" s="56">
        <v>3.82</v>
      </c>
      <c r="G43" s="57">
        <v>10</v>
      </c>
      <c r="H43" s="26">
        <f aca="true" t="shared" si="10" ref="H43:M43">H40/H7</f>
        <v>0.8791114114367767</v>
      </c>
      <c r="I43" s="27">
        <f t="shared" si="10"/>
        <v>0.006462870807212564</v>
      </c>
      <c r="J43" s="27">
        <f t="shared" si="10"/>
        <v>1.1879374228077397</v>
      </c>
      <c r="K43" s="27">
        <f t="shared" si="10"/>
        <v>0.6672381885477902</v>
      </c>
      <c r="L43" s="27">
        <f t="shared" si="10"/>
        <v>3.4159264453794607</v>
      </c>
      <c r="M43" s="28">
        <f t="shared" si="10"/>
        <v>9.805704099821748</v>
      </c>
    </row>
    <row r="44" spans="1:14" ht="15" customHeight="1">
      <c r="A44" s="97" t="s">
        <v>53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12"/>
      <c r="M44" s="12"/>
      <c r="N44" s="75"/>
    </row>
    <row r="45" spans="1:14" ht="15" customHeight="1">
      <c r="A45" s="74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12"/>
      <c r="M45" s="12"/>
      <c r="N45" s="75"/>
    </row>
    <row r="46" spans="1:13" ht="15" customHeight="1">
      <c r="A46" s="17" t="s">
        <v>20</v>
      </c>
      <c r="B46" s="58"/>
      <c r="C46" s="59"/>
      <c r="D46" s="41">
        <v>76210</v>
      </c>
      <c r="E46" s="41">
        <v>19698</v>
      </c>
      <c r="F46" s="41">
        <v>43242</v>
      </c>
      <c r="G46" s="42">
        <v>13270</v>
      </c>
      <c r="H46" s="32"/>
      <c r="I46" s="32"/>
      <c r="J46" s="15">
        <v>60034</v>
      </c>
      <c r="K46" s="15">
        <v>27161</v>
      </c>
      <c r="L46" s="15">
        <v>26682</v>
      </c>
      <c r="M46" s="16">
        <v>6192</v>
      </c>
    </row>
    <row r="47" spans="1:13" ht="15" customHeight="1">
      <c r="A47" s="11" t="s">
        <v>9</v>
      </c>
      <c r="B47" s="58"/>
      <c r="C47" s="59"/>
      <c r="D47" s="41">
        <v>100</v>
      </c>
      <c r="E47" s="45">
        <v>25.85</v>
      </c>
      <c r="F47" s="45">
        <v>56.74</v>
      </c>
      <c r="G47" s="46">
        <v>17.41</v>
      </c>
      <c r="H47" s="32"/>
      <c r="I47" s="32"/>
      <c r="J47" s="18">
        <f>J46/J46*100</f>
        <v>100</v>
      </c>
      <c r="K47" s="18">
        <f>K46/J46*100</f>
        <v>45.2426958057101</v>
      </c>
      <c r="L47" s="18">
        <f>L46/J46*100</f>
        <v>44.44481460505714</v>
      </c>
      <c r="M47" s="21">
        <f>M46/J46*100</f>
        <v>10.314155311989873</v>
      </c>
    </row>
    <row r="48" spans="1:13" ht="15" customHeight="1">
      <c r="A48" s="11"/>
      <c r="B48" s="60"/>
      <c r="C48" s="61"/>
      <c r="D48" s="41"/>
      <c r="E48" s="41"/>
      <c r="F48" s="41"/>
      <c r="G48" s="42"/>
      <c r="H48" s="15"/>
      <c r="I48" s="15"/>
      <c r="J48" s="15"/>
      <c r="K48" s="15"/>
      <c r="L48" s="15"/>
      <c r="M48" s="16"/>
    </row>
    <row r="49" spans="1:13" ht="15" customHeight="1">
      <c r="A49" s="17" t="s">
        <v>70</v>
      </c>
      <c r="B49" s="62"/>
      <c r="C49" s="63"/>
      <c r="D49" s="82">
        <v>155.3</v>
      </c>
      <c r="E49" s="82">
        <v>163.2</v>
      </c>
      <c r="F49" s="82">
        <v>155</v>
      </c>
      <c r="G49" s="83">
        <v>145.9</v>
      </c>
      <c r="H49" s="32"/>
      <c r="I49" s="32"/>
      <c r="J49" s="76">
        <v>147.46</v>
      </c>
      <c r="K49" s="76">
        <v>157.59</v>
      </c>
      <c r="L49" s="76">
        <v>141.94</v>
      </c>
      <c r="M49" s="77">
        <v>127.92</v>
      </c>
    </row>
    <row r="50" spans="1:13" ht="15" customHeight="1">
      <c r="A50" s="11"/>
      <c r="B50" s="60"/>
      <c r="C50" s="61"/>
      <c r="D50" s="2"/>
      <c r="E50" s="2"/>
      <c r="F50" s="2"/>
      <c r="G50" s="43"/>
      <c r="H50" s="15"/>
      <c r="I50" s="15"/>
      <c r="J50" s="15"/>
      <c r="K50" s="15"/>
      <c r="L50" s="15"/>
      <c r="M50" s="16"/>
    </row>
    <row r="51" spans="1:13" ht="15" customHeight="1">
      <c r="A51" s="17" t="s">
        <v>21</v>
      </c>
      <c r="B51" s="40"/>
      <c r="C51" s="41"/>
      <c r="D51" s="41"/>
      <c r="E51" s="41"/>
      <c r="F51" s="41"/>
      <c r="G51" s="42"/>
      <c r="H51" s="15"/>
      <c r="I51" s="15"/>
      <c r="J51" s="15"/>
      <c r="K51" s="15"/>
      <c r="L51" s="15"/>
      <c r="M51" s="16"/>
    </row>
    <row r="52" spans="1:13" ht="15" customHeight="1">
      <c r="A52" s="11" t="s">
        <v>22</v>
      </c>
      <c r="B52" s="58"/>
      <c r="C52" s="59"/>
      <c r="D52" s="41">
        <v>4418</v>
      </c>
      <c r="E52" s="41">
        <v>2199</v>
      </c>
      <c r="F52" s="41">
        <v>1975</v>
      </c>
      <c r="G52" s="42">
        <v>244</v>
      </c>
      <c r="H52" s="32"/>
      <c r="I52" s="32"/>
      <c r="J52" s="15">
        <v>1712</v>
      </c>
      <c r="K52" s="15">
        <v>1313</v>
      </c>
      <c r="L52" s="15">
        <v>374</v>
      </c>
      <c r="M52" s="16">
        <v>25</v>
      </c>
    </row>
    <row r="53" spans="1:13" ht="15" customHeight="1">
      <c r="A53" s="11" t="s">
        <v>23</v>
      </c>
      <c r="B53" s="58"/>
      <c r="C53" s="59"/>
      <c r="D53" s="45">
        <v>11.96</v>
      </c>
      <c r="E53" s="45">
        <v>7.97</v>
      </c>
      <c r="F53" s="45">
        <v>23.7</v>
      </c>
      <c r="G53" s="46">
        <v>23.78</v>
      </c>
      <c r="H53" s="32"/>
      <c r="I53" s="32"/>
      <c r="J53" s="12">
        <f>J52/J7*100</f>
        <v>3.915648872421207</v>
      </c>
      <c r="K53" s="12">
        <f>K52/K7*100</f>
        <v>3.573372523405182</v>
      </c>
      <c r="L53" s="12">
        <f>L52/L7*100</f>
        <v>5.828268661368241</v>
      </c>
      <c r="M53" s="13">
        <f>M52/M7*100</f>
        <v>4.45632798573975</v>
      </c>
    </row>
    <row r="54" spans="1:13" ht="15" customHeight="1">
      <c r="A54" s="11" t="s">
        <v>24</v>
      </c>
      <c r="B54" s="58"/>
      <c r="C54" s="59"/>
      <c r="D54" s="41">
        <v>3755</v>
      </c>
      <c r="E54" s="41">
        <v>1052</v>
      </c>
      <c r="F54" s="41">
        <v>2198</v>
      </c>
      <c r="G54" s="42">
        <v>504</v>
      </c>
      <c r="H54" s="32"/>
      <c r="I54" s="32"/>
      <c r="J54" s="15">
        <v>2040</v>
      </c>
      <c r="K54" s="15">
        <v>984</v>
      </c>
      <c r="L54" s="15">
        <v>909</v>
      </c>
      <c r="M54" s="16">
        <v>148</v>
      </c>
    </row>
    <row r="55" spans="1:13" ht="15" customHeight="1">
      <c r="A55" s="11" t="s">
        <v>25</v>
      </c>
      <c r="B55" s="58"/>
      <c r="C55" s="59"/>
      <c r="D55" s="45">
        <v>6.21</v>
      </c>
      <c r="E55" s="45">
        <v>5.75</v>
      </c>
      <c r="F55" s="45">
        <v>6.9</v>
      </c>
      <c r="G55" s="46">
        <v>4.91</v>
      </c>
      <c r="H55" s="32"/>
      <c r="I55" s="32"/>
      <c r="J55" s="12">
        <f>J54/J40*100</f>
        <v>3.927684399006527</v>
      </c>
      <c r="K55" s="12">
        <f>K54/K40*100</f>
        <v>4.013541624179141</v>
      </c>
      <c r="L55" s="12">
        <f>L54/L40*100</f>
        <v>4.146897810218978</v>
      </c>
      <c r="M55" s="13">
        <f>M54/M40*100</f>
        <v>2.6904199236502455</v>
      </c>
    </row>
    <row r="56" spans="1:13" ht="15" customHeight="1">
      <c r="A56" s="11"/>
      <c r="B56" s="60"/>
      <c r="C56" s="61"/>
      <c r="D56" s="45"/>
      <c r="E56" s="45"/>
      <c r="F56" s="45"/>
      <c r="G56" s="46"/>
      <c r="H56" s="15"/>
      <c r="I56" s="15"/>
      <c r="J56" s="15"/>
      <c r="K56" s="15"/>
      <c r="L56" s="15"/>
      <c r="M56" s="16"/>
    </row>
    <row r="57" spans="1:13" ht="15" customHeight="1">
      <c r="A57" s="17" t="s">
        <v>58</v>
      </c>
      <c r="B57" s="48"/>
      <c r="C57" s="2"/>
      <c r="D57" s="2"/>
      <c r="E57" s="2"/>
      <c r="F57" s="2"/>
      <c r="G57" s="43"/>
      <c r="H57" s="15"/>
      <c r="I57" s="15"/>
      <c r="J57" s="15"/>
      <c r="K57" s="15"/>
      <c r="L57" s="15"/>
      <c r="M57" s="16"/>
    </row>
    <row r="58" spans="1:13" ht="15" customHeight="1">
      <c r="A58" s="35" t="s">
        <v>33</v>
      </c>
      <c r="B58" s="48"/>
      <c r="C58" s="2"/>
      <c r="D58" s="2"/>
      <c r="E58" s="2"/>
      <c r="F58" s="2"/>
      <c r="G58" s="43"/>
      <c r="H58" s="15"/>
      <c r="I58" s="15"/>
      <c r="J58" s="15"/>
      <c r="K58" s="15"/>
      <c r="L58" s="15"/>
      <c r="M58" s="16"/>
    </row>
    <row r="59" spans="1:13" ht="15" customHeight="1">
      <c r="A59" s="11" t="s">
        <v>22</v>
      </c>
      <c r="B59" s="40">
        <v>19402</v>
      </c>
      <c r="C59" s="41">
        <v>787</v>
      </c>
      <c r="D59" s="41">
        <v>18615</v>
      </c>
      <c r="E59" s="41">
        <v>10633</v>
      </c>
      <c r="F59" s="41">
        <v>7115</v>
      </c>
      <c r="G59" s="42">
        <v>867</v>
      </c>
      <c r="H59" s="15">
        <v>22869</v>
      </c>
      <c r="I59" s="15">
        <f>H59-J59</f>
        <v>3330</v>
      </c>
      <c r="J59" s="15">
        <v>19539</v>
      </c>
      <c r="K59" s="15">
        <v>14867</v>
      </c>
      <c r="L59" s="15">
        <v>4276</v>
      </c>
      <c r="M59" s="16">
        <v>396</v>
      </c>
    </row>
    <row r="60" spans="1:13" ht="15" customHeight="1">
      <c r="A60" s="11" t="s">
        <v>11</v>
      </c>
      <c r="B60" s="49">
        <v>43.79</v>
      </c>
      <c r="C60" s="45">
        <v>10.68</v>
      </c>
      <c r="D60" s="45">
        <v>50.4</v>
      </c>
      <c r="E60" s="45">
        <v>38.56</v>
      </c>
      <c r="F60" s="45">
        <v>85.36</v>
      </c>
      <c r="G60" s="46">
        <v>84.5</v>
      </c>
      <c r="H60" s="12">
        <f aca="true" t="shared" si="11" ref="H60:M60">H59/H7*100</f>
        <v>38.633330517780216</v>
      </c>
      <c r="I60" s="12">
        <f t="shared" si="11"/>
        <v>21.52135978801784</v>
      </c>
      <c r="J60" s="12">
        <f t="shared" si="11"/>
        <v>44.68917249897077</v>
      </c>
      <c r="K60" s="12">
        <f t="shared" si="11"/>
        <v>40.46102765077291</v>
      </c>
      <c r="L60" s="12">
        <f t="shared" si="11"/>
        <v>66.63549945457379</v>
      </c>
      <c r="M60" s="13">
        <f t="shared" si="11"/>
        <v>70.58823529411765</v>
      </c>
    </row>
    <row r="61" spans="1:13" ht="15" customHeight="1">
      <c r="A61" s="11" t="s">
        <v>26</v>
      </c>
      <c r="B61" s="40">
        <v>61398</v>
      </c>
      <c r="C61" s="41">
        <v>1529</v>
      </c>
      <c r="D61" s="41">
        <v>59869</v>
      </c>
      <c r="E61" s="41">
        <v>27980</v>
      </c>
      <c r="F61" s="41">
        <v>27217</v>
      </c>
      <c r="G61" s="42">
        <v>4672</v>
      </c>
      <c r="H61" s="15">
        <v>75134</v>
      </c>
      <c r="I61" s="15">
        <f>H61-J61</f>
        <v>10322</v>
      </c>
      <c r="J61" s="15">
        <v>64812</v>
      </c>
      <c r="K61" s="15">
        <v>46469</v>
      </c>
      <c r="L61" s="15">
        <v>16359</v>
      </c>
      <c r="M61" s="16">
        <v>1984</v>
      </c>
    </row>
    <row r="62" spans="1:13" ht="15" customHeight="1">
      <c r="A62" s="11" t="s">
        <v>9</v>
      </c>
      <c r="B62" s="49">
        <v>100</v>
      </c>
      <c r="C62" s="45">
        <v>2.49</v>
      </c>
      <c r="D62" s="45">
        <v>97.51</v>
      </c>
      <c r="E62" s="45">
        <v>46.74</v>
      </c>
      <c r="F62" s="45">
        <v>45.46</v>
      </c>
      <c r="G62" s="46">
        <v>7.8</v>
      </c>
      <c r="H62" s="12">
        <v>100</v>
      </c>
      <c r="I62" s="12">
        <f>I61/H61*100</f>
        <v>13.738121223414165</v>
      </c>
      <c r="J62" s="12">
        <f>J61/H61*100</f>
        <v>86.26187877658583</v>
      </c>
      <c r="K62" s="12">
        <f>K61/J61*100</f>
        <v>71.69814231932358</v>
      </c>
      <c r="L62" s="12">
        <f>L61/J61*100</f>
        <v>25.240696167376413</v>
      </c>
      <c r="M62" s="13">
        <f>M61/J61*100</f>
        <v>3.061161513300006</v>
      </c>
    </row>
    <row r="63" spans="1:13" ht="15" customHeight="1">
      <c r="A63" s="11" t="s">
        <v>27</v>
      </c>
      <c r="B63" s="49">
        <v>1.39</v>
      </c>
      <c r="C63" s="45">
        <v>0.21</v>
      </c>
      <c r="D63" s="45">
        <v>1.62</v>
      </c>
      <c r="E63" s="45">
        <v>1.01</v>
      </c>
      <c r="F63" s="45">
        <v>3.27</v>
      </c>
      <c r="G63" s="46">
        <v>4.55</v>
      </c>
      <c r="H63" s="12">
        <f aca="true" t="shared" si="12" ref="H63:M63">H61/H7</f>
        <v>1.2692626066390742</v>
      </c>
      <c r="I63" s="12">
        <f t="shared" si="12"/>
        <v>0.6670975247204808</v>
      </c>
      <c r="J63" s="12">
        <f t="shared" si="12"/>
        <v>1.4823658570056264</v>
      </c>
      <c r="K63" s="12">
        <f t="shared" si="12"/>
        <v>1.2646690616155019</v>
      </c>
      <c r="L63" s="12">
        <f t="shared" si="12"/>
        <v>2.54932211313698</v>
      </c>
      <c r="M63" s="13">
        <f t="shared" si="12"/>
        <v>3.536541889483066</v>
      </c>
    </row>
    <row r="64" spans="1:13" ht="9" customHeight="1">
      <c r="A64" s="11"/>
      <c r="B64" s="49"/>
      <c r="C64" s="45"/>
      <c r="D64" s="45"/>
      <c r="E64" s="45"/>
      <c r="F64" s="45"/>
      <c r="G64" s="46"/>
      <c r="H64" s="12"/>
      <c r="I64" s="12"/>
      <c r="J64" s="12"/>
      <c r="K64" s="12"/>
      <c r="L64" s="12"/>
      <c r="M64" s="13"/>
    </row>
    <row r="65" spans="1:13" ht="15" customHeight="1">
      <c r="A65" s="17" t="s">
        <v>59</v>
      </c>
      <c r="B65" s="48"/>
      <c r="C65" s="2"/>
      <c r="D65" s="2"/>
      <c r="E65" s="2"/>
      <c r="F65" s="2"/>
      <c r="G65" s="43"/>
      <c r="H65" s="12"/>
      <c r="I65" s="12"/>
      <c r="J65" s="12"/>
      <c r="K65" s="12"/>
      <c r="L65" s="12"/>
      <c r="M65" s="13"/>
    </row>
    <row r="66" spans="1:13" ht="15" customHeight="1">
      <c r="A66" s="11" t="s">
        <v>28</v>
      </c>
      <c r="B66" s="40">
        <v>8382</v>
      </c>
      <c r="C66" s="41">
        <v>940</v>
      </c>
      <c r="D66" s="41">
        <v>7442</v>
      </c>
      <c r="E66" s="41">
        <v>4965</v>
      </c>
      <c r="F66" s="41">
        <v>2146</v>
      </c>
      <c r="G66" s="42">
        <v>331</v>
      </c>
      <c r="H66" s="15">
        <v>7254</v>
      </c>
      <c r="I66" s="15">
        <f>H66-J66</f>
        <v>1315</v>
      </c>
      <c r="J66" s="15">
        <v>5939</v>
      </c>
      <c r="K66" s="15">
        <v>4734</v>
      </c>
      <c r="L66" s="15">
        <v>1087</v>
      </c>
      <c r="M66" s="16">
        <v>118</v>
      </c>
    </row>
    <row r="67" spans="1:13" ht="15" customHeight="1">
      <c r="A67" s="11" t="s">
        <v>11</v>
      </c>
      <c r="B67" s="49">
        <v>18.92</v>
      </c>
      <c r="C67" s="45">
        <v>12.76</v>
      </c>
      <c r="D67" s="45">
        <v>20.15</v>
      </c>
      <c r="E67" s="45">
        <v>18</v>
      </c>
      <c r="F67" s="45">
        <v>25.75</v>
      </c>
      <c r="G67" s="46">
        <v>32.26</v>
      </c>
      <c r="H67" s="12">
        <f aca="true" t="shared" si="13" ref="H67:M67">H66/H7*100</f>
        <v>12.254413379508405</v>
      </c>
      <c r="I67" s="12">
        <f t="shared" si="13"/>
        <v>8.498675111484522</v>
      </c>
      <c r="J67" s="12">
        <f t="shared" si="13"/>
        <v>13.583550615250903</v>
      </c>
      <c r="K67" s="12">
        <f t="shared" si="13"/>
        <v>12.883736120182887</v>
      </c>
      <c r="L67" s="12">
        <f t="shared" si="13"/>
        <v>16.939379772479352</v>
      </c>
      <c r="M67" s="13">
        <f t="shared" si="13"/>
        <v>21.03386809269162</v>
      </c>
    </row>
    <row r="68" spans="1:13" ht="15" customHeight="1">
      <c r="A68" s="11" t="s">
        <v>29</v>
      </c>
      <c r="B68" s="40">
        <v>17663</v>
      </c>
      <c r="C68" s="41">
        <v>1684</v>
      </c>
      <c r="D68" s="41">
        <v>15979</v>
      </c>
      <c r="E68" s="41">
        <v>10117</v>
      </c>
      <c r="F68" s="41">
        <v>4899</v>
      </c>
      <c r="G68" s="42">
        <v>963</v>
      </c>
      <c r="H68" s="15">
        <v>22667</v>
      </c>
      <c r="I68" s="15">
        <f>H68-J68</f>
        <v>4003</v>
      </c>
      <c r="J68" s="15">
        <v>18664</v>
      </c>
      <c r="K68" s="15">
        <v>14482</v>
      </c>
      <c r="L68" s="15">
        <v>3650</v>
      </c>
      <c r="M68" s="16">
        <v>532</v>
      </c>
    </row>
    <row r="69" spans="1:13" ht="15" customHeight="1">
      <c r="A69" s="11" t="s">
        <v>13</v>
      </c>
      <c r="B69" s="49">
        <v>100</v>
      </c>
      <c r="C69" s="45">
        <v>9.53</v>
      </c>
      <c r="D69" s="45">
        <v>90.47</v>
      </c>
      <c r="E69" s="45">
        <v>63.31</v>
      </c>
      <c r="F69" s="45">
        <v>30.66</v>
      </c>
      <c r="G69" s="46">
        <v>6.03</v>
      </c>
      <c r="H69" s="12">
        <f>H68/H68*100</f>
        <v>100</v>
      </c>
      <c r="I69" s="12">
        <f>I68/H68*100</f>
        <v>17.660034411258657</v>
      </c>
      <c r="J69" s="12">
        <f>J68/H68*100</f>
        <v>82.33996558874134</v>
      </c>
      <c r="K69" s="12">
        <f>K68/J68*100</f>
        <v>77.59322760394342</v>
      </c>
      <c r="L69" s="12">
        <f>L68/J68*100</f>
        <v>19.556365195027862</v>
      </c>
      <c r="M69" s="13">
        <f>M68/J68*100</f>
        <v>2.8504072010287183</v>
      </c>
    </row>
    <row r="70" spans="1:13" ht="15" customHeight="1">
      <c r="A70" s="11" t="s">
        <v>34</v>
      </c>
      <c r="B70" s="49">
        <v>0.4</v>
      </c>
      <c r="C70" s="45">
        <v>0.23</v>
      </c>
      <c r="D70" s="45">
        <v>0.43</v>
      </c>
      <c r="E70" s="45">
        <v>0.37</v>
      </c>
      <c r="F70" s="45">
        <v>0.59</v>
      </c>
      <c r="G70" s="46">
        <v>0.94</v>
      </c>
      <c r="H70" s="12">
        <f aca="true" t="shared" si="14" ref="H70:M70">H68/H7*100</f>
        <v>38.29208548019258</v>
      </c>
      <c r="I70" s="12">
        <f t="shared" si="14"/>
        <v>25.870871841271892</v>
      </c>
      <c r="J70" s="12">
        <f t="shared" si="14"/>
        <v>42.68789167924615</v>
      </c>
      <c r="K70" s="12">
        <f t="shared" si="14"/>
        <v>39.41323753537993</v>
      </c>
      <c r="L70" s="12">
        <f t="shared" si="14"/>
        <v>56.88016206950288</v>
      </c>
      <c r="M70" s="13">
        <f t="shared" si="14"/>
        <v>94.8306595365419</v>
      </c>
    </row>
    <row r="71" spans="1:13" ht="8.25" customHeight="1">
      <c r="A71" s="11"/>
      <c r="B71" s="49"/>
      <c r="C71" s="45"/>
      <c r="D71" s="45"/>
      <c r="E71" s="45"/>
      <c r="F71" s="45"/>
      <c r="G71" s="46"/>
      <c r="H71" s="15"/>
      <c r="I71" s="15"/>
      <c r="J71" s="15"/>
      <c r="K71" s="15"/>
      <c r="L71" s="15"/>
      <c r="M71" s="16"/>
    </row>
    <row r="72" spans="1:13" ht="15" customHeight="1">
      <c r="A72" s="17" t="s">
        <v>60</v>
      </c>
      <c r="B72" s="48"/>
      <c r="C72" s="2"/>
      <c r="D72" s="2"/>
      <c r="E72" s="2"/>
      <c r="F72" s="2"/>
      <c r="G72" s="43"/>
      <c r="H72" s="12"/>
      <c r="I72" s="12"/>
      <c r="J72" s="12"/>
      <c r="K72" s="12"/>
      <c r="L72" s="12"/>
      <c r="M72" s="13"/>
    </row>
    <row r="73" spans="1:13" ht="15" customHeight="1">
      <c r="A73" s="11" t="s">
        <v>28</v>
      </c>
      <c r="B73" s="40">
        <v>34287</v>
      </c>
      <c r="C73" s="41">
        <v>4672</v>
      </c>
      <c r="D73" s="41">
        <v>29615</v>
      </c>
      <c r="E73" s="41">
        <v>21533</v>
      </c>
      <c r="F73" s="41">
        <v>7159</v>
      </c>
      <c r="G73" s="42">
        <v>923</v>
      </c>
      <c r="H73" s="15">
        <v>37666</v>
      </c>
      <c r="I73" s="15">
        <f>H73-J73</f>
        <v>7224</v>
      </c>
      <c r="J73" s="15">
        <v>30442</v>
      </c>
      <c r="K73" s="15">
        <v>25250</v>
      </c>
      <c r="L73" s="15">
        <v>4763</v>
      </c>
      <c r="M73" s="16">
        <v>429</v>
      </c>
    </row>
    <row r="74" spans="1:13" ht="15" customHeight="1">
      <c r="A74" s="11" t="s">
        <v>30</v>
      </c>
      <c r="B74" s="49">
        <v>77.39</v>
      </c>
      <c r="C74" s="45">
        <v>63.42</v>
      </c>
      <c r="D74" s="45">
        <v>80.18</v>
      </c>
      <c r="E74" s="45">
        <v>78.09</v>
      </c>
      <c r="F74" s="45">
        <v>85.89</v>
      </c>
      <c r="G74" s="46">
        <v>89.96</v>
      </c>
      <c r="H74" s="12">
        <f aca="true" t="shared" si="15" ref="H74:M74">H73/H7*100</f>
        <v>63.63037418700904</v>
      </c>
      <c r="I74" s="12">
        <f t="shared" si="15"/>
        <v>46.687778711303565</v>
      </c>
      <c r="J74" s="12">
        <f t="shared" si="15"/>
        <v>69.62627510177943</v>
      </c>
      <c r="K74" s="12">
        <f t="shared" si="15"/>
        <v>68.71870237317658</v>
      </c>
      <c r="L74" s="12">
        <f t="shared" si="15"/>
        <v>74.22471559918965</v>
      </c>
      <c r="M74" s="13">
        <f t="shared" si="15"/>
        <v>76.47058823529412</v>
      </c>
    </row>
    <row r="75" spans="1:13" ht="15" customHeight="1">
      <c r="A75" s="11" t="s">
        <v>39</v>
      </c>
      <c r="B75" s="40">
        <v>316752</v>
      </c>
      <c r="C75" s="41">
        <v>27915</v>
      </c>
      <c r="D75" s="41">
        <v>288837</v>
      </c>
      <c r="E75" s="41">
        <v>187043</v>
      </c>
      <c r="F75" s="41">
        <v>86349</v>
      </c>
      <c r="G75" s="42">
        <v>15445</v>
      </c>
      <c r="H75" s="15">
        <v>390169</v>
      </c>
      <c r="I75" s="15">
        <f>H75-J75</f>
        <v>62977</v>
      </c>
      <c r="J75" s="15">
        <v>327192</v>
      </c>
      <c r="K75" s="15">
        <v>257735</v>
      </c>
      <c r="L75" s="15">
        <v>62319</v>
      </c>
      <c r="M75" s="16">
        <v>7138</v>
      </c>
    </row>
    <row r="76" spans="1:13" ht="15" customHeight="1">
      <c r="A76" s="11" t="s">
        <v>9</v>
      </c>
      <c r="B76" s="49">
        <v>100</v>
      </c>
      <c r="C76" s="45">
        <v>8.81</v>
      </c>
      <c r="D76" s="45">
        <v>91.19</v>
      </c>
      <c r="E76" s="45">
        <v>64.76</v>
      </c>
      <c r="F76" s="45">
        <v>29.9</v>
      </c>
      <c r="G76" s="46">
        <v>5.35</v>
      </c>
      <c r="H76" s="12">
        <f>H75/H75*100</f>
        <v>100</v>
      </c>
      <c r="I76" s="12">
        <f>I75/H75*100</f>
        <v>16.140954304416805</v>
      </c>
      <c r="J76" s="12">
        <f>J75/H75*100</f>
        <v>83.8590456955832</v>
      </c>
      <c r="K76" s="12">
        <f>K75/J75*100</f>
        <v>78.77179148634441</v>
      </c>
      <c r="L76" s="12">
        <f>L75/J75*100</f>
        <v>19.046614831658477</v>
      </c>
      <c r="M76" s="13">
        <f>M75/J75*100</f>
        <v>2.1815936819971147</v>
      </c>
    </row>
    <row r="77" spans="1:13" ht="15" customHeight="1">
      <c r="A77" s="11" t="s">
        <v>35</v>
      </c>
      <c r="B77" s="49">
        <v>7.15</v>
      </c>
      <c r="C77" s="45">
        <v>3.79</v>
      </c>
      <c r="D77" s="45">
        <v>7.82</v>
      </c>
      <c r="E77" s="45">
        <v>6.78</v>
      </c>
      <c r="F77" s="45">
        <v>10.36</v>
      </c>
      <c r="G77" s="46">
        <v>15.05</v>
      </c>
      <c r="H77" s="12">
        <f aca="true" t="shared" si="16" ref="H77:M77">H75/H7</f>
        <v>6.591249260917307</v>
      </c>
      <c r="I77" s="12">
        <f t="shared" si="16"/>
        <v>4.070122148258256</v>
      </c>
      <c r="J77" s="12">
        <f t="shared" si="16"/>
        <v>7.483463702483875</v>
      </c>
      <c r="K77" s="12">
        <f t="shared" si="16"/>
        <v>7.0143424776834316</v>
      </c>
      <c r="L77" s="12">
        <f t="shared" si="16"/>
        <v>9.711547452080412</v>
      </c>
      <c r="M77" s="13">
        <f t="shared" si="16"/>
        <v>12.723707664884136</v>
      </c>
    </row>
    <row r="78" spans="1:13" ht="8.25" customHeight="1">
      <c r="A78" s="11"/>
      <c r="B78" s="49"/>
      <c r="C78" s="45"/>
      <c r="D78" s="45"/>
      <c r="E78" s="45"/>
      <c r="F78" s="45"/>
      <c r="G78" s="46"/>
      <c r="H78" s="12"/>
      <c r="I78" s="12"/>
      <c r="J78" s="12"/>
      <c r="K78" s="12"/>
      <c r="L78" s="12"/>
      <c r="M78" s="13"/>
    </row>
    <row r="79" spans="1:13" ht="15" customHeight="1">
      <c r="A79" s="17" t="s">
        <v>61</v>
      </c>
      <c r="B79" s="40"/>
      <c r="C79" s="41"/>
      <c r="D79" s="41"/>
      <c r="E79" s="41"/>
      <c r="F79" s="41"/>
      <c r="G79" s="42"/>
      <c r="H79" s="15"/>
      <c r="I79" s="15"/>
      <c r="J79" s="15"/>
      <c r="K79" s="15"/>
      <c r="L79" s="15"/>
      <c r="M79" s="16"/>
    </row>
    <row r="80" spans="1:13" ht="15" customHeight="1">
      <c r="A80" s="11" t="s">
        <v>28</v>
      </c>
      <c r="B80" s="40">
        <v>25081</v>
      </c>
      <c r="C80" s="41">
        <v>2730</v>
      </c>
      <c r="D80" s="41">
        <v>22351</v>
      </c>
      <c r="E80" s="41">
        <v>15311</v>
      </c>
      <c r="F80" s="41">
        <v>6204</v>
      </c>
      <c r="G80" s="42">
        <v>836</v>
      </c>
      <c r="H80" s="15">
        <v>27434</v>
      </c>
      <c r="I80" s="15">
        <f>H80-J80</f>
        <v>4697</v>
      </c>
      <c r="J80" s="15">
        <v>22737</v>
      </c>
      <c r="K80" s="15">
        <v>18313</v>
      </c>
      <c r="L80" s="15">
        <v>4024</v>
      </c>
      <c r="M80" s="16">
        <v>400</v>
      </c>
    </row>
    <row r="81" spans="1:13" ht="15" customHeight="1">
      <c r="A81" s="11" t="s">
        <v>30</v>
      </c>
      <c r="B81" s="49">
        <v>56.61</v>
      </c>
      <c r="C81" s="45">
        <v>37.06</v>
      </c>
      <c r="D81" s="45">
        <v>60.51</v>
      </c>
      <c r="E81" s="45">
        <v>55.52</v>
      </c>
      <c r="F81" s="45">
        <v>74.43</v>
      </c>
      <c r="G81" s="46">
        <v>81.48</v>
      </c>
      <c r="H81" s="12">
        <f aca="true" t="shared" si="17" ref="H81:M81">H80/H7*100</f>
        <v>46.3451305008869</v>
      </c>
      <c r="I81" s="12">
        <f t="shared" si="17"/>
        <v>30.356104181477413</v>
      </c>
      <c r="J81" s="12">
        <f t="shared" si="17"/>
        <v>52.00356799780431</v>
      </c>
      <c r="K81" s="12">
        <f t="shared" si="17"/>
        <v>49.83942956673199</v>
      </c>
      <c r="L81" s="12">
        <f t="shared" si="17"/>
        <v>62.70843073087112</v>
      </c>
      <c r="M81" s="13">
        <f t="shared" si="17"/>
        <v>71.301247771836</v>
      </c>
    </row>
    <row r="82" spans="1:13" ht="15" customHeight="1">
      <c r="A82" s="11" t="s">
        <v>31</v>
      </c>
      <c r="B82" s="40">
        <v>141609</v>
      </c>
      <c r="C82" s="41">
        <v>11263</v>
      </c>
      <c r="D82" s="41">
        <v>130346</v>
      </c>
      <c r="E82" s="41">
        <v>79492</v>
      </c>
      <c r="F82" s="41">
        <v>43015</v>
      </c>
      <c r="G82" s="42">
        <v>7839</v>
      </c>
      <c r="H82" s="15">
        <v>209624</v>
      </c>
      <c r="I82" s="15">
        <f>H82-J82</f>
        <v>30246</v>
      </c>
      <c r="J82" s="15">
        <v>179378</v>
      </c>
      <c r="K82" s="15">
        <v>137190</v>
      </c>
      <c r="L82" s="15">
        <v>37573</v>
      </c>
      <c r="M82" s="16">
        <v>4615</v>
      </c>
    </row>
    <row r="83" spans="1:13" ht="15" customHeight="1">
      <c r="A83" s="11" t="s">
        <v>9</v>
      </c>
      <c r="B83" s="49">
        <v>100</v>
      </c>
      <c r="C83" s="45">
        <v>7.95</v>
      </c>
      <c r="D83" s="45">
        <v>92.05</v>
      </c>
      <c r="E83" s="45">
        <v>60.99</v>
      </c>
      <c r="F83" s="45">
        <v>33</v>
      </c>
      <c r="G83" s="46">
        <v>6.01</v>
      </c>
      <c r="H83" s="12">
        <f>H82/H82*100</f>
        <v>100</v>
      </c>
      <c r="I83" s="12">
        <f>I82/H82*100</f>
        <v>14.428691371217036</v>
      </c>
      <c r="J83" s="12">
        <f>J82/H82*100</f>
        <v>85.57130862878296</v>
      </c>
      <c r="K83" s="12">
        <f>K82/J82*100</f>
        <v>76.48095084124029</v>
      </c>
      <c r="L83" s="12">
        <f>L82/J82*100</f>
        <v>20.946269888169116</v>
      </c>
      <c r="M83" s="13">
        <f>M82/J82*100</f>
        <v>2.5727792705905963</v>
      </c>
    </row>
    <row r="84" spans="1:13" ht="15" customHeight="1">
      <c r="A84" s="25" t="s">
        <v>36</v>
      </c>
      <c r="B84" s="55">
        <v>3.2</v>
      </c>
      <c r="C84" s="56">
        <v>1.53</v>
      </c>
      <c r="D84" s="56">
        <v>3.53</v>
      </c>
      <c r="E84" s="56">
        <v>2.88</v>
      </c>
      <c r="F84" s="56">
        <v>5.16</v>
      </c>
      <c r="G84" s="57">
        <v>7.64</v>
      </c>
      <c r="H84" s="12">
        <f aca="true" t="shared" si="18" ref="H84:M84">H82/H7</f>
        <v>3.541245037587634</v>
      </c>
      <c r="I84" s="12">
        <f t="shared" si="18"/>
        <v>1.954759904349512</v>
      </c>
      <c r="J84" s="12">
        <f t="shared" si="18"/>
        <v>4.102694295777869</v>
      </c>
      <c r="K84" s="12">
        <f t="shared" si="18"/>
        <v>3.733670803396473</v>
      </c>
      <c r="L84" s="12">
        <f t="shared" si="18"/>
        <v>5.85522829982858</v>
      </c>
      <c r="M84" s="28">
        <f t="shared" si="18"/>
        <v>8.22638146167558</v>
      </c>
    </row>
    <row r="85" spans="1:13" ht="15" customHeight="1">
      <c r="A85" s="92" t="s">
        <v>43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</sheetData>
  <mergeCells count="13">
    <mergeCell ref="I5:I6"/>
    <mergeCell ref="J5:M5"/>
    <mergeCell ref="A44:K44"/>
    <mergeCell ref="A85:M85"/>
    <mergeCell ref="A1:M1"/>
    <mergeCell ref="F3:J3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27" useFirstPageNumber="1" horizontalDpi="600" verticalDpi="600" orientation="portrait" r:id="rId1"/>
  <headerFooter alignWithMargins="0">
    <oddFooter>&amp;L&amp;"Arial Narrow,Regular"&amp;8Zila Series : Pirojpur&amp;C&amp;8&amp;P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zoomScaleSheetLayoutView="75" zoomScalePageLayoutView="0" workbookViewId="0" topLeftCell="A1">
      <selection activeCell="A1" sqref="A1:M1"/>
    </sheetView>
  </sheetViews>
  <sheetFormatPr defaultColWidth="9.140625" defaultRowHeight="15" customHeight="1"/>
  <cols>
    <col min="1" max="1" width="21.140625" style="2" customWidth="1"/>
    <col min="2" max="2" width="6.00390625" style="2" customWidth="1"/>
    <col min="3" max="3" width="6.28125" style="2" customWidth="1"/>
    <col min="4" max="4" width="6.140625" style="2" customWidth="1"/>
    <col min="5" max="5" width="5.421875" style="2" customWidth="1"/>
    <col min="6" max="6" width="5.57421875" style="2" customWidth="1"/>
    <col min="7" max="7" width="5.421875" style="2" customWidth="1"/>
    <col min="8" max="8" width="6.00390625" style="3" customWidth="1"/>
    <col min="9" max="9" width="5.00390625" style="3" customWidth="1"/>
    <col min="10" max="10" width="5.140625" style="3" customWidth="1"/>
    <col min="11" max="11" width="4.7109375" style="3" customWidth="1"/>
    <col min="12" max="13" width="5.28125" style="3" customWidth="1"/>
    <col min="14" max="16384" width="9.140625" style="3" customWidth="1"/>
  </cols>
  <sheetData>
    <row r="1" spans="1:13" ht="15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7" ht="12" customHeight="1">
      <c r="B2" s="3"/>
      <c r="C2" s="3"/>
      <c r="D2" s="3"/>
      <c r="F2" s="3"/>
      <c r="G2" s="3"/>
    </row>
    <row r="3" spans="1:11" ht="15" customHeight="1">
      <c r="A3" s="78" t="s">
        <v>52</v>
      </c>
      <c r="B3" s="79"/>
      <c r="C3" s="79"/>
      <c r="D3" s="79"/>
      <c r="E3" s="79"/>
      <c r="F3" s="94" t="s">
        <v>47</v>
      </c>
      <c r="G3" s="94"/>
      <c r="H3" s="94"/>
      <c r="I3" s="94"/>
      <c r="J3" s="94"/>
      <c r="K3" s="3" t="s">
        <v>0</v>
      </c>
    </row>
    <row r="4" spans="1:13" ht="15" customHeight="1">
      <c r="A4" s="90" t="s">
        <v>1</v>
      </c>
      <c r="B4" s="90">
        <v>1996</v>
      </c>
      <c r="C4" s="90"/>
      <c r="D4" s="90"/>
      <c r="E4" s="90"/>
      <c r="F4" s="90"/>
      <c r="G4" s="90"/>
      <c r="H4" s="90">
        <v>2008</v>
      </c>
      <c r="I4" s="90"/>
      <c r="J4" s="90"/>
      <c r="K4" s="90"/>
      <c r="L4" s="90"/>
      <c r="M4" s="90"/>
    </row>
    <row r="5" spans="1:13" ht="15" customHeight="1">
      <c r="A5" s="90"/>
      <c r="B5" s="88" t="s">
        <v>2</v>
      </c>
      <c r="C5" s="88" t="s">
        <v>32</v>
      </c>
      <c r="D5" s="90" t="s">
        <v>3</v>
      </c>
      <c r="E5" s="90"/>
      <c r="F5" s="90"/>
      <c r="G5" s="90"/>
      <c r="H5" s="88" t="s">
        <v>2</v>
      </c>
      <c r="I5" s="88" t="s">
        <v>32</v>
      </c>
      <c r="J5" s="90" t="s">
        <v>3</v>
      </c>
      <c r="K5" s="90"/>
      <c r="L5" s="90"/>
      <c r="M5" s="90"/>
    </row>
    <row r="6" spans="1:13" ht="24.75" customHeight="1">
      <c r="A6" s="90"/>
      <c r="B6" s="88"/>
      <c r="C6" s="88"/>
      <c r="D6" s="36" t="s">
        <v>4</v>
      </c>
      <c r="E6" s="36" t="s">
        <v>5</v>
      </c>
      <c r="F6" s="36" t="s">
        <v>6</v>
      </c>
      <c r="G6" s="36" t="s">
        <v>7</v>
      </c>
      <c r="H6" s="88"/>
      <c r="I6" s="88"/>
      <c r="J6" s="36" t="s">
        <v>4</v>
      </c>
      <c r="K6" s="36" t="s">
        <v>5</v>
      </c>
      <c r="L6" s="36" t="s">
        <v>6</v>
      </c>
      <c r="M6" s="36" t="s">
        <v>7</v>
      </c>
    </row>
    <row r="7" spans="1:13" ht="15" customHeight="1">
      <c r="A7" s="81" t="s">
        <v>8</v>
      </c>
      <c r="B7" s="40">
        <v>30665</v>
      </c>
      <c r="C7" s="41">
        <v>4169</v>
      </c>
      <c r="D7" s="41">
        <v>26496</v>
      </c>
      <c r="E7" s="41">
        <v>21268</v>
      </c>
      <c r="F7" s="41">
        <v>4783</v>
      </c>
      <c r="G7" s="42">
        <v>445</v>
      </c>
      <c r="H7" s="8">
        <v>37679</v>
      </c>
      <c r="I7" s="9">
        <f>H7-J7</f>
        <v>5858</v>
      </c>
      <c r="J7" s="9">
        <v>31821</v>
      </c>
      <c r="K7" s="9">
        <v>26983</v>
      </c>
      <c r="L7" s="9">
        <v>4556</v>
      </c>
      <c r="M7" s="10">
        <v>282</v>
      </c>
    </row>
    <row r="8" spans="1:14" ht="15" customHeight="1">
      <c r="A8" s="65" t="s">
        <v>9</v>
      </c>
      <c r="B8" s="49">
        <v>100</v>
      </c>
      <c r="C8" s="45">
        <v>13.6</v>
      </c>
      <c r="D8" s="45">
        <v>86.4</v>
      </c>
      <c r="E8" s="45">
        <v>80.27</v>
      </c>
      <c r="F8" s="45">
        <v>18.05</v>
      </c>
      <c r="G8" s="46">
        <v>1.68</v>
      </c>
      <c r="H8" s="19">
        <f>H7/H7*100</f>
        <v>100</v>
      </c>
      <c r="I8" s="12">
        <f>I7/H7*100</f>
        <v>15.547121738899653</v>
      </c>
      <c r="J8" s="12">
        <f>J7/H7*100</f>
        <v>84.45287826110035</v>
      </c>
      <c r="K8" s="12">
        <f>K7/J7*100</f>
        <v>84.7962037648094</v>
      </c>
      <c r="L8" s="12">
        <f>L7/J7*100</f>
        <v>14.317589013544515</v>
      </c>
      <c r="M8" s="13">
        <f>M7/J7*100</f>
        <v>0.8862072216460827</v>
      </c>
      <c r="N8" s="38"/>
    </row>
    <row r="9" spans="1:13" ht="13.5" customHeight="1">
      <c r="A9" s="65"/>
      <c r="B9" s="40"/>
      <c r="C9" s="41"/>
      <c r="D9" s="41"/>
      <c r="E9" s="41"/>
      <c r="F9" s="41"/>
      <c r="G9" s="42"/>
      <c r="H9" s="14"/>
      <c r="I9" s="15"/>
      <c r="J9" s="15"/>
      <c r="K9" s="15"/>
      <c r="L9" s="15"/>
      <c r="M9" s="16"/>
    </row>
    <row r="10" spans="1:13" ht="15" customHeight="1">
      <c r="A10" s="66" t="s">
        <v>54</v>
      </c>
      <c r="B10" s="48"/>
      <c r="G10" s="43"/>
      <c r="H10" s="14"/>
      <c r="I10" s="15"/>
      <c r="J10" s="15"/>
      <c r="K10" s="15"/>
      <c r="L10" s="15"/>
      <c r="M10" s="16"/>
    </row>
    <row r="11" spans="1:13" ht="15" customHeight="1">
      <c r="A11" s="65" t="s">
        <v>10</v>
      </c>
      <c r="B11" s="40">
        <v>19455</v>
      </c>
      <c r="C11" s="41">
        <v>3183</v>
      </c>
      <c r="D11" s="41">
        <v>16272</v>
      </c>
      <c r="E11" s="41">
        <v>13722</v>
      </c>
      <c r="F11" s="41">
        <v>2264</v>
      </c>
      <c r="G11" s="42">
        <v>286</v>
      </c>
      <c r="H11" s="14">
        <v>25757</v>
      </c>
      <c r="I11" s="15">
        <f>H11-J11</f>
        <v>5028</v>
      </c>
      <c r="J11" s="15">
        <v>20729</v>
      </c>
      <c r="K11" s="15">
        <v>18321</v>
      </c>
      <c r="L11" s="15">
        <v>2228</v>
      </c>
      <c r="M11" s="16">
        <v>180</v>
      </c>
    </row>
    <row r="12" spans="1:14" ht="15" customHeight="1">
      <c r="A12" s="65" t="s">
        <v>9</v>
      </c>
      <c r="B12" s="40">
        <v>100</v>
      </c>
      <c r="C12" s="45">
        <v>16.36</v>
      </c>
      <c r="D12" s="45">
        <v>83.64</v>
      </c>
      <c r="E12" s="45">
        <v>84.33</v>
      </c>
      <c r="F12" s="45">
        <v>13.91</v>
      </c>
      <c r="G12" s="46">
        <v>1.76</v>
      </c>
      <c r="H12" s="19">
        <f>H11/H11*100</f>
        <v>100</v>
      </c>
      <c r="I12" s="12">
        <f>I11/H11*100</f>
        <v>19.520906937919786</v>
      </c>
      <c r="J12" s="12">
        <f>J11/H11*100</f>
        <v>80.47909306208021</v>
      </c>
      <c r="K12" s="12">
        <f>K11/J11*100</f>
        <v>88.38342418833518</v>
      </c>
      <c r="L12" s="12">
        <f>L11/J11*100</f>
        <v>10.748227121424092</v>
      </c>
      <c r="M12" s="13">
        <f>M11/J11*100</f>
        <v>0.8683486902407256</v>
      </c>
      <c r="N12" s="38"/>
    </row>
    <row r="13" spans="1:13" ht="15" customHeight="1">
      <c r="A13" s="65" t="s">
        <v>11</v>
      </c>
      <c r="B13" s="49">
        <v>63.44</v>
      </c>
      <c r="C13" s="45">
        <v>76.35</v>
      </c>
      <c r="D13" s="45">
        <v>61.41</v>
      </c>
      <c r="E13" s="45">
        <v>64.52</v>
      </c>
      <c r="F13" s="45">
        <v>47.33</v>
      </c>
      <c r="G13" s="46">
        <v>64.27</v>
      </c>
      <c r="H13" s="19">
        <f aca="true" t="shared" si="0" ref="H13:M13">H11/H7*100</f>
        <v>68.3590328830383</v>
      </c>
      <c r="I13" s="12">
        <f t="shared" si="0"/>
        <v>85.83134175486514</v>
      </c>
      <c r="J13" s="12">
        <f t="shared" si="0"/>
        <v>65.14251594858742</v>
      </c>
      <c r="K13" s="12">
        <f t="shared" si="0"/>
        <v>67.89830634102954</v>
      </c>
      <c r="L13" s="12">
        <f t="shared" si="0"/>
        <v>48.90254609306409</v>
      </c>
      <c r="M13" s="13">
        <f t="shared" si="0"/>
        <v>63.829787234042556</v>
      </c>
    </row>
    <row r="14" spans="1:13" ht="13.5" customHeight="1">
      <c r="A14" s="65"/>
      <c r="B14" s="50"/>
      <c r="C14" s="51"/>
      <c r="D14" s="51"/>
      <c r="E14" s="51"/>
      <c r="F14" s="51"/>
      <c r="G14" s="52"/>
      <c r="H14" s="14"/>
      <c r="I14" s="15"/>
      <c r="J14" s="15"/>
      <c r="K14" s="15"/>
      <c r="L14" s="15"/>
      <c r="M14" s="16"/>
    </row>
    <row r="15" spans="1:13" ht="15" customHeight="1">
      <c r="A15" s="65" t="s">
        <v>12</v>
      </c>
      <c r="B15" s="40">
        <v>9765</v>
      </c>
      <c r="C15" s="41">
        <v>69</v>
      </c>
      <c r="D15" s="41">
        <v>9696</v>
      </c>
      <c r="E15" s="41">
        <v>7035</v>
      </c>
      <c r="F15" s="41">
        <v>2503</v>
      </c>
      <c r="G15" s="42">
        <v>158</v>
      </c>
      <c r="H15" s="14">
        <v>10854</v>
      </c>
      <c r="I15" s="15">
        <f>H15-J15</f>
        <v>80</v>
      </c>
      <c r="J15" s="15">
        <v>10774</v>
      </c>
      <c r="K15" s="15">
        <v>8353</v>
      </c>
      <c r="L15" s="15">
        <v>2319</v>
      </c>
      <c r="M15" s="16">
        <v>102</v>
      </c>
    </row>
    <row r="16" spans="1:14" ht="15" customHeight="1">
      <c r="A16" s="65" t="s">
        <v>13</v>
      </c>
      <c r="B16" s="49">
        <v>100</v>
      </c>
      <c r="C16" s="41">
        <v>0.71</v>
      </c>
      <c r="D16" s="41">
        <v>99.29</v>
      </c>
      <c r="E16" s="41">
        <v>72.56</v>
      </c>
      <c r="F16" s="41">
        <v>25.81</v>
      </c>
      <c r="G16" s="42">
        <v>1.63</v>
      </c>
      <c r="H16" s="19">
        <f>H15/H15*100</f>
        <v>100</v>
      </c>
      <c r="I16" s="12">
        <f>I15/H15*100</f>
        <v>0.7370554634236226</v>
      </c>
      <c r="J16" s="12">
        <f>J15/H15*100</f>
        <v>99.26294453657638</v>
      </c>
      <c r="K16" s="12">
        <f>K15/J15*100</f>
        <v>77.52923705216261</v>
      </c>
      <c r="L16" s="12">
        <f>L15/J15*100</f>
        <v>21.524039354000372</v>
      </c>
      <c r="M16" s="13">
        <f>M15/J15*100</f>
        <v>0.946723593837015</v>
      </c>
      <c r="N16" s="38"/>
    </row>
    <row r="17" spans="1:13" ht="15" customHeight="1">
      <c r="A17" s="65" t="s">
        <v>11</v>
      </c>
      <c r="B17" s="49">
        <v>31.84</v>
      </c>
      <c r="C17" s="45">
        <v>1.66</v>
      </c>
      <c r="D17" s="45">
        <v>36.59</v>
      </c>
      <c r="E17" s="45">
        <v>33.08</v>
      </c>
      <c r="F17" s="45">
        <v>52.33</v>
      </c>
      <c r="G17" s="45">
        <v>35.51</v>
      </c>
      <c r="H17" s="19">
        <f aca="true" t="shared" si="1" ref="H17:M17">H15/H7*100</f>
        <v>28.806496987711988</v>
      </c>
      <c r="I17" s="12">
        <f t="shared" si="1"/>
        <v>1.3656538067599864</v>
      </c>
      <c r="J17" s="12">
        <f t="shared" si="1"/>
        <v>33.85814399296062</v>
      </c>
      <c r="K17" s="12">
        <f t="shared" si="1"/>
        <v>30.956528184412406</v>
      </c>
      <c r="L17" s="12">
        <f t="shared" si="1"/>
        <v>50.89991220368745</v>
      </c>
      <c r="M17" s="13">
        <f t="shared" si="1"/>
        <v>36.17021276595745</v>
      </c>
    </row>
    <row r="18" spans="1:13" ht="12" customHeight="1">
      <c r="A18" s="65"/>
      <c r="B18" s="48"/>
      <c r="C18" s="51"/>
      <c r="D18" s="51"/>
      <c r="E18" s="51"/>
      <c r="F18" s="51"/>
      <c r="G18" s="52"/>
      <c r="H18" s="14"/>
      <c r="I18" s="15"/>
      <c r="J18" s="15"/>
      <c r="K18" s="15"/>
      <c r="L18" s="15"/>
      <c r="M18" s="16"/>
    </row>
    <row r="19" spans="1:13" ht="15" customHeight="1">
      <c r="A19" s="65" t="s">
        <v>14</v>
      </c>
      <c r="B19" s="40">
        <v>1445</v>
      </c>
      <c r="C19" s="41">
        <v>917</v>
      </c>
      <c r="D19" s="41">
        <v>528</v>
      </c>
      <c r="E19" s="41">
        <v>511</v>
      </c>
      <c r="F19" s="41">
        <v>16</v>
      </c>
      <c r="G19" s="42">
        <v>1</v>
      </c>
      <c r="H19" s="14">
        <v>1068</v>
      </c>
      <c r="I19" s="15">
        <f>H19-J19</f>
        <v>750</v>
      </c>
      <c r="J19" s="15">
        <v>318</v>
      </c>
      <c r="K19" s="15">
        <v>309</v>
      </c>
      <c r="L19" s="15">
        <v>9</v>
      </c>
      <c r="M19" s="16">
        <v>0</v>
      </c>
    </row>
    <row r="20" spans="1:14" ht="15" customHeight="1">
      <c r="A20" s="65" t="s">
        <v>9</v>
      </c>
      <c r="B20" s="40">
        <v>100</v>
      </c>
      <c r="C20" s="45">
        <v>63.46</v>
      </c>
      <c r="D20" s="45">
        <v>36.54</v>
      </c>
      <c r="E20" s="45">
        <v>96.78</v>
      </c>
      <c r="F20" s="45">
        <v>3.03</v>
      </c>
      <c r="G20" s="46">
        <v>0.19</v>
      </c>
      <c r="H20" s="19">
        <f>H19/H19*100</f>
        <v>100</v>
      </c>
      <c r="I20" s="12">
        <f>I19/H19*100</f>
        <v>70.2247191011236</v>
      </c>
      <c r="J20" s="12">
        <f>J19/H19*100</f>
        <v>29.775280898876407</v>
      </c>
      <c r="K20" s="12">
        <f>K19/J19*100</f>
        <v>97.16981132075472</v>
      </c>
      <c r="L20" s="12">
        <f>L19/J19*100</f>
        <v>2.8301886792452833</v>
      </c>
      <c r="M20" s="13">
        <f>M19/J19*100</f>
        <v>0</v>
      </c>
      <c r="N20" s="38"/>
    </row>
    <row r="21" spans="1:13" ht="15" customHeight="1">
      <c r="A21" s="65" t="s">
        <v>11</v>
      </c>
      <c r="B21" s="49">
        <v>4.71</v>
      </c>
      <c r="C21" s="45">
        <v>22</v>
      </c>
      <c r="D21" s="45">
        <v>1.99</v>
      </c>
      <c r="E21" s="45">
        <v>2.4</v>
      </c>
      <c r="F21" s="45">
        <v>0.33</v>
      </c>
      <c r="G21" s="46">
        <v>0.22</v>
      </c>
      <c r="H21" s="19">
        <f aca="true" t="shared" si="2" ref="H21:M21">H19/H15*100</f>
        <v>9.83969043670536</v>
      </c>
      <c r="I21" s="12">
        <f>I19/I7*100</f>
        <v>12.80300443837487</v>
      </c>
      <c r="J21" s="12">
        <f t="shared" si="2"/>
        <v>2.9515500278448115</v>
      </c>
      <c r="K21" s="12">
        <f t="shared" si="2"/>
        <v>3.6992697234526513</v>
      </c>
      <c r="L21" s="12">
        <f t="shared" si="2"/>
        <v>0.38809831824062097</v>
      </c>
      <c r="M21" s="13">
        <f t="shared" si="2"/>
        <v>0</v>
      </c>
    </row>
    <row r="22" spans="1:13" ht="15" customHeight="1">
      <c r="A22" s="65"/>
      <c r="B22" s="40"/>
      <c r="C22" s="41"/>
      <c r="D22" s="41"/>
      <c r="E22" s="41"/>
      <c r="F22" s="41"/>
      <c r="G22" s="42"/>
      <c r="H22" s="14"/>
      <c r="I22" s="15"/>
      <c r="J22" s="15"/>
      <c r="K22" s="15"/>
      <c r="L22" s="15"/>
      <c r="M22" s="16"/>
    </row>
    <row r="23" spans="1:13" ht="15" customHeight="1">
      <c r="A23" s="66" t="s">
        <v>15</v>
      </c>
      <c r="B23" s="40">
        <v>11480</v>
      </c>
      <c r="C23" s="41">
        <v>2438</v>
      </c>
      <c r="D23" s="41">
        <v>9042</v>
      </c>
      <c r="E23" s="41">
        <v>8720</v>
      </c>
      <c r="F23" s="41">
        <v>311</v>
      </c>
      <c r="G23" s="42">
        <v>11</v>
      </c>
      <c r="H23" s="14">
        <v>14848</v>
      </c>
      <c r="I23" s="15">
        <f>H23-J23</f>
        <v>3015</v>
      </c>
      <c r="J23" s="15">
        <v>11833</v>
      </c>
      <c r="K23" s="15">
        <v>10789</v>
      </c>
      <c r="L23" s="15">
        <v>1008</v>
      </c>
      <c r="M23" s="16">
        <v>36</v>
      </c>
    </row>
    <row r="24" spans="1:14" ht="15" customHeight="1">
      <c r="A24" s="65" t="s">
        <v>13</v>
      </c>
      <c r="B24" s="49">
        <v>100</v>
      </c>
      <c r="C24" s="45">
        <v>21.24</v>
      </c>
      <c r="D24" s="45">
        <v>78.76</v>
      </c>
      <c r="E24" s="45">
        <v>96.44</v>
      </c>
      <c r="F24" s="45">
        <v>3.44</v>
      </c>
      <c r="G24" s="46">
        <v>0.12</v>
      </c>
      <c r="H24" s="19">
        <f>H23/H23*100</f>
        <v>100</v>
      </c>
      <c r="I24" s="12">
        <f>I23/H23*100</f>
        <v>20.305765086206897</v>
      </c>
      <c r="J24" s="12">
        <f>J23/H23*100</f>
        <v>79.69423491379311</v>
      </c>
      <c r="K24" s="12">
        <f>K23/J23*100</f>
        <v>91.17721625961295</v>
      </c>
      <c r="L24" s="12">
        <f>L23/J23*100</f>
        <v>8.518549818304741</v>
      </c>
      <c r="M24" s="13">
        <f>M23/J23*100</f>
        <v>0.30423392208231215</v>
      </c>
      <c r="N24" s="38"/>
    </row>
    <row r="25" spans="1:13" ht="15" customHeight="1">
      <c r="A25" s="65" t="s">
        <v>11</v>
      </c>
      <c r="B25" s="49">
        <v>37.44</v>
      </c>
      <c r="C25" s="45">
        <v>58.48</v>
      </c>
      <c r="D25" s="45">
        <v>34.13</v>
      </c>
      <c r="E25" s="45">
        <v>41</v>
      </c>
      <c r="F25" s="45">
        <v>6.5</v>
      </c>
      <c r="G25" s="46">
        <v>2.47</v>
      </c>
      <c r="H25" s="19">
        <f aca="true" t="shared" si="3" ref="H25:M25">H23/H7*100</f>
        <v>39.40656599166645</v>
      </c>
      <c r="I25" s="12">
        <f t="shared" si="3"/>
        <v>51.46807784226699</v>
      </c>
      <c r="J25" s="12">
        <f t="shared" si="3"/>
        <v>37.18613494233368</v>
      </c>
      <c r="K25" s="12">
        <f t="shared" si="3"/>
        <v>39.98443464403513</v>
      </c>
      <c r="L25" s="12">
        <f t="shared" si="3"/>
        <v>22.12467076382792</v>
      </c>
      <c r="M25" s="13">
        <f t="shared" si="3"/>
        <v>12.76595744680851</v>
      </c>
    </row>
    <row r="26" spans="1:13" ht="15" customHeight="1">
      <c r="A26" s="65"/>
      <c r="B26" s="40"/>
      <c r="C26" s="41"/>
      <c r="D26" s="41"/>
      <c r="E26" s="41"/>
      <c r="F26" s="41"/>
      <c r="G26" s="42"/>
      <c r="H26" s="14"/>
      <c r="I26" s="15"/>
      <c r="J26" s="15"/>
      <c r="K26" s="15"/>
      <c r="L26" s="15"/>
      <c r="M26" s="16"/>
    </row>
    <row r="27" spans="1:13" ht="15" customHeight="1">
      <c r="A27" s="66" t="s">
        <v>16</v>
      </c>
      <c r="B27" s="40">
        <v>41876</v>
      </c>
      <c r="C27" s="41">
        <v>874</v>
      </c>
      <c r="D27" s="41">
        <v>41002</v>
      </c>
      <c r="E27" s="41">
        <v>20135</v>
      </c>
      <c r="F27" s="41">
        <v>16312</v>
      </c>
      <c r="G27" s="42">
        <v>4555</v>
      </c>
      <c r="H27" s="14">
        <v>42068</v>
      </c>
      <c r="I27" s="15">
        <f>H27-J27</f>
        <v>864</v>
      </c>
      <c r="J27" s="15">
        <v>41204</v>
      </c>
      <c r="K27" s="15">
        <v>23908</v>
      </c>
      <c r="L27" s="15">
        <v>14232</v>
      </c>
      <c r="M27" s="16">
        <v>3063</v>
      </c>
    </row>
    <row r="28" spans="1:14" ht="15" customHeight="1">
      <c r="A28" s="65" t="s">
        <v>13</v>
      </c>
      <c r="B28" s="49">
        <v>100</v>
      </c>
      <c r="C28" s="45">
        <v>2.09</v>
      </c>
      <c r="D28" s="45">
        <v>97.91</v>
      </c>
      <c r="E28" s="45">
        <v>49.11</v>
      </c>
      <c r="F28" s="45">
        <v>39.78</v>
      </c>
      <c r="G28" s="46">
        <v>11.11</v>
      </c>
      <c r="H28" s="19">
        <f>H27/H27*100</f>
        <v>100</v>
      </c>
      <c r="I28" s="12">
        <f>I27/H27*100</f>
        <v>2.053817628601312</v>
      </c>
      <c r="J28" s="12">
        <f>J27/H27*100</f>
        <v>97.94618237139868</v>
      </c>
      <c r="K28" s="12">
        <f>K27/J27*100</f>
        <v>58.02349286477041</v>
      </c>
      <c r="L28" s="12">
        <f>L27/J27*100</f>
        <v>34.540335889719444</v>
      </c>
      <c r="M28" s="13">
        <f>M27/J27*100</f>
        <v>7.433744296670226</v>
      </c>
      <c r="N28" s="38"/>
    </row>
    <row r="29" spans="1:13" ht="15" customHeight="1">
      <c r="A29" s="65" t="s">
        <v>17</v>
      </c>
      <c r="B29" s="49">
        <v>97.89</v>
      </c>
      <c r="C29" s="45">
        <v>313.26</v>
      </c>
      <c r="D29" s="45">
        <v>96.48</v>
      </c>
      <c r="E29" s="45">
        <v>104.32</v>
      </c>
      <c r="F29" s="45">
        <v>88.55</v>
      </c>
      <c r="G29" s="46">
        <v>95.39</v>
      </c>
      <c r="H29" s="19">
        <f aca="true" t="shared" si="4" ref="H29:M29">H27/H32*100</f>
        <v>95.23248969982343</v>
      </c>
      <c r="I29" s="12">
        <f>I27/I32*100</f>
        <v>244.0677966101695</v>
      </c>
      <c r="J29" s="12">
        <f t="shared" si="4"/>
        <v>94.03012323140119</v>
      </c>
      <c r="K29" s="12">
        <f t="shared" si="4"/>
        <v>101.43833000975857</v>
      </c>
      <c r="L29" s="12">
        <f t="shared" si="4"/>
        <v>83.36457357075913</v>
      </c>
      <c r="M29" s="13">
        <f t="shared" si="4"/>
        <v>96.35105379050015</v>
      </c>
    </row>
    <row r="30" spans="1:13" ht="15" customHeight="1">
      <c r="A30" s="65" t="s">
        <v>18</v>
      </c>
      <c r="B30" s="49">
        <v>1.37</v>
      </c>
      <c r="C30" s="45">
        <v>0.21</v>
      </c>
      <c r="D30" s="45">
        <v>1.55</v>
      </c>
      <c r="E30" s="45">
        <v>0.95</v>
      </c>
      <c r="F30" s="45">
        <v>3.41</v>
      </c>
      <c r="G30" s="46">
        <v>10.24</v>
      </c>
      <c r="H30" s="19">
        <f aca="true" t="shared" si="5" ref="H30:M30">H27/H7</f>
        <v>1.116483983120571</v>
      </c>
      <c r="I30" s="12">
        <f t="shared" si="5"/>
        <v>0.14749061113007852</v>
      </c>
      <c r="J30" s="12">
        <f t="shared" si="5"/>
        <v>1.294868168819333</v>
      </c>
      <c r="K30" s="12">
        <f t="shared" si="5"/>
        <v>0.8860393581143683</v>
      </c>
      <c r="L30" s="12">
        <f t="shared" si="5"/>
        <v>3.1237928007023705</v>
      </c>
      <c r="M30" s="13">
        <f t="shared" si="5"/>
        <v>10.861702127659575</v>
      </c>
    </row>
    <row r="31" spans="1:13" ht="15" customHeight="1">
      <c r="A31" s="65"/>
      <c r="B31" s="40"/>
      <c r="C31" s="41"/>
      <c r="D31" s="41"/>
      <c r="E31" s="41"/>
      <c r="F31" s="41"/>
      <c r="G31" s="42"/>
      <c r="H31" s="14"/>
      <c r="I31" s="15"/>
      <c r="J31" s="15"/>
      <c r="K31" s="15"/>
      <c r="L31" s="15"/>
      <c r="M31" s="16"/>
    </row>
    <row r="32" spans="1:13" ht="15" customHeight="1">
      <c r="A32" s="66" t="s">
        <v>55</v>
      </c>
      <c r="B32" s="40">
        <v>42777</v>
      </c>
      <c r="C32" s="41">
        <v>279</v>
      </c>
      <c r="D32" s="41">
        <v>42498</v>
      </c>
      <c r="E32" s="41">
        <v>19302</v>
      </c>
      <c r="F32" s="41">
        <v>18421</v>
      </c>
      <c r="G32" s="42">
        <v>4775</v>
      </c>
      <c r="H32" s="14">
        <v>44174</v>
      </c>
      <c r="I32" s="15">
        <f>H32-J32</f>
        <v>354</v>
      </c>
      <c r="J32" s="15">
        <v>43820</v>
      </c>
      <c r="K32" s="15">
        <v>23569</v>
      </c>
      <c r="L32" s="15">
        <v>17072</v>
      </c>
      <c r="M32" s="16">
        <v>3179</v>
      </c>
    </row>
    <row r="33" spans="1:14" ht="15" customHeight="1">
      <c r="A33" s="65" t="s">
        <v>13</v>
      </c>
      <c r="B33" s="49">
        <v>100</v>
      </c>
      <c r="C33" s="45">
        <v>0.65</v>
      </c>
      <c r="D33" s="45">
        <v>99.35</v>
      </c>
      <c r="E33" s="45">
        <v>45.42</v>
      </c>
      <c r="F33" s="45">
        <v>43.35</v>
      </c>
      <c r="G33" s="46">
        <v>11.24</v>
      </c>
      <c r="H33" s="19">
        <f>H32/H32*100</f>
        <v>100</v>
      </c>
      <c r="I33" s="12">
        <f>I32/H32*100</f>
        <v>0.8013763752433558</v>
      </c>
      <c r="J33" s="12">
        <f>J32/H32*100</f>
        <v>99.19862362475665</v>
      </c>
      <c r="K33" s="12">
        <f>K32/J32*100</f>
        <v>53.785942492012786</v>
      </c>
      <c r="L33" s="12">
        <f>L32/J32*100</f>
        <v>38.95937927886809</v>
      </c>
      <c r="M33" s="13">
        <f>M32/J32*100</f>
        <v>7.254678229119124</v>
      </c>
      <c r="N33" s="38"/>
    </row>
    <row r="34" spans="1:13" ht="15" customHeight="1">
      <c r="A34" s="65" t="s">
        <v>18</v>
      </c>
      <c r="B34" s="49">
        <v>1.39</v>
      </c>
      <c r="C34" s="45">
        <v>0.07</v>
      </c>
      <c r="D34" s="45">
        <v>1.6</v>
      </c>
      <c r="E34" s="45">
        <v>0.91</v>
      </c>
      <c r="F34" s="45">
        <v>3.85</v>
      </c>
      <c r="G34" s="46">
        <v>10.73</v>
      </c>
      <c r="H34" s="19">
        <f aca="true" t="shared" si="6" ref="H34:M34">H32/H7</f>
        <v>1.172377186231057</v>
      </c>
      <c r="I34" s="12">
        <f t="shared" si="6"/>
        <v>0.06043018094912939</v>
      </c>
      <c r="J34" s="12">
        <f t="shared" si="6"/>
        <v>1.3770780302316081</v>
      </c>
      <c r="K34" s="12">
        <f t="shared" si="6"/>
        <v>0.8734758922284401</v>
      </c>
      <c r="L34" s="12">
        <f t="shared" si="6"/>
        <v>3.7471466198419665</v>
      </c>
      <c r="M34" s="13">
        <f t="shared" si="6"/>
        <v>11.27304964539007</v>
      </c>
    </row>
    <row r="35" spans="1:13" ht="15" customHeight="1">
      <c r="A35" s="66" t="s">
        <v>56</v>
      </c>
      <c r="B35" s="40">
        <v>1780</v>
      </c>
      <c r="C35" s="41">
        <v>156</v>
      </c>
      <c r="D35" s="41">
        <v>1624</v>
      </c>
      <c r="E35" s="41">
        <v>1070</v>
      </c>
      <c r="F35" s="41">
        <v>429</v>
      </c>
      <c r="G35" s="42">
        <v>124</v>
      </c>
      <c r="H35" s="14">
        <v>2154</v>
      </c>
      <c r="I35" s="15">
        <f>H35-J35</f>
        <v>234</v>
      </c>
      <c r="J35" s="15">
        <v>1920</v>
      </c>
      <c r="K35" s="15">
        <v>1481</v>
      </c>
      <c r="L35" s="15">
        <v>396</v>
      </c>
      <c r="M35" s="16">
        <v>43</v>
      </c>
    </row>
    <row r="36" spans="1:14" ht="15" customHeight="1">
      <c r="A36" s="65" t="s">
        <v>13</v>
      </c>
      <c r="B36" s="49">
        <v>100</v>
      </c>
      <c r="C36" s="45">
        <v>8.76</v>
      </c>
      <c r="D36" s="45">
        <v>91.24</v>
      </c>
      <c r="E36" s="45">
        <v>65.89</v>
      </c>
      <c r="F36" s="45">
        <v>26.42</v>
      </c>
      <c r="G36" s="46">
        <v>23.53</v>
      </c>
      <c r="H36" s="19">
        <f>H35/H35*100</f>
        <v>100</v>
      </c>
      <c r="I36" s="12">
        <f>I35/H35*100</f>
        <v>10.86350974930362</v>
      </c>
      <c r="J36" s="12">
        <f>J35/H35*100</f>
        <v>89.13649025069638</v>
      </c>
      <c r="K36" s="12">
        <f>K35/J35*100</f>
        <v>77.13541666666667</v>
      </c>
      <c r="L36" s="12">
        <f>L35/J35*100</f>
        <v>20.625</v>
      </c>
      <c r="M36" s="13">
        <f>M35/J35*100</f>
        <v>2.2395833333333335</v>
      </c>
      <c r="N36" s="38"/>
    </row>
    <row r="37" spans="1:13" ht="15" customHeight="1">
      <c r="A37" s="65" t="s">
        <v>19</v>
      </c>
      <c r="B37" s="49">
        <v>4.16</v>
      </c>
      <c r="C37" s="45">
        <v>55.91</v>
      </c>
      <c r="D37" s="45">
        <v>3.82</v>
      </c>
      <c r="E37" s="45">
        <v>5.54</v>
      </c>
      <c r="F37" s="45">
        <v>2.33</v>
      </c>
      <c r="G37" s="46">
        <v>2.6</v>
      </c>
      <c r="H37" s="19">
        <f aca="true" t="shared" si="7" ref="H37:M37">H35/H32*100</f>
        <v>4.876171503599402</v>
      </c>
      <c r="I37" s="12">
        <f t="shared" si="7"/>
        <v>66.10169491525424</v>
      </c>
      <c r="J37" s="12">
        <f t="shared" si="7"/>
        <v>4.381560931081698</v>
      </c>
      <c r="K37" s="12">
        <f t="shared" si="7"/>
        <v>6.2836777122491405</v>
      </c>
      <c r="L37" s="12">
        <f t="shared" si="7"/>
        <v>2.3195876288659796</v>
      </c>
      <c r="M37" s="13">
        <f t="shared" si="7"/>
        <v>1.352626612142183</v>
      </c>
    </row>
    <row r="38" spans="1:13" ht="15" customHeight="1">
      <c r="A38" s="65" t="s">
        <v>18</v>
      </c>
      <c r="B38" s="49">
        <v>0.06</v>
      </c>
      <c r="C38" s="45">
        <v>0.04</v>
      </c>
      <c r="D38" s="45">
        <v>0.06</v>
      </c>
      <c r="E38" s="45">
        <v>0.05</v>
      </c>
      <c r="F38" s="45">
        <v>0.09</v>
      </c>
      <c r="G38" s="46">
        <v>0.28</v>
      </c>
      <c r="H38" s="19">
        <f aca="true" t="shared" si="8" ref="H38:M38">H35/H7</f>
        <v>0.057167122269699305</v>
      </c>
      <c r="I38" s="12">
        <f t="shared" si="8"/>
        <v>0.0399453738477296</v>
      </c>
      <c r="J38" s="12">
        <f t="shared" si="8"/>
        <v>0.06033751296313755</v>
      </c>
      <c r="K38" s="12">
        <f t="shared" si="8"/>
        <v>0.054886409961827816</v>
      </c>
      <c r="L38" s="12">
        <f t="shared" si="8"/>
        <v>0.08691834942932397</v>
      </c>
      <c r="M38" s="13">
        <f t="shared" si="8"/>
        <v>0.1524822695035461</v>
      </c>
    </row>
    <row r="39" spans="1:13" ht="15" customHeight="1">
      <c r="A39" s="65"/>
      <c r="B39" s="40"/>
      <c r="C39" s="41"/>
      <c r="D39" s="41"/>
      <c r="E39" s="41"/>
      <c r="F39" s="41"/>
      <c r="G39" s="42"/>
      <c r="H39" s="14"/>
      <c r="I39" s="15"/>
      <c r="J39" s="15"/>
      <c r="K39" s="15"/>
      <c r="L39" s="15"/>
      <c r="M39" s="16"/>
    </row>
    <row r="40" spans="1:13" ht="15" customHeight="1">
      <c r="A40" s="66" t="s">
        <v>57</v>
      </c>
      <c r="B40" s="40">
        <v>37982</v>
      </c>
      <c r="C40" s="41">
        <v>38</v>
      </c>
      <c r="D40" s="41">
        <v>37944</v>
      </c>
      <c r="E40" s="41">
        <v>16937</v>
      </c>
      <c r="F40" s="41">
        <v>16665</v>
      </c>
      <c r="G40" s="42">
        <v>4343</v>
      </c>
      <c r="H40" s="14">
        <v>39754</v>
      </c>
      <c r="I40" s="15">
        <f>H40-J40</f>
        <v>57</v>
      </c>
      <c r="J40" s="15">
        <v>39697</v>
      </c>
      <c r="K40" s="15">
        <v>20986</v>
      </c>
      <c r="L40" s="15">
        <v>15853</v>
      </c>
      <c r="M40" s="16">
        <v>2857</v>
      </c>
    </row>
    <row r="41" spans="1:14" ht="15" customHeight="1">
      <c r="A41" s="65" t="s">
        <v>13</v>
      </c>
      <c r="B41" s="49">
        <v>100</v>
      </c>
      <c r="C41" s="45">
        <v>0.1</v>
      </c>
      <c r="D41" s="45">
        <v>99.9</v>
      </c>
      <c r="E41" s="45">
        <v>44.64</v>
      </c>
      <c r="F41" s="45">
        <v>43.92</v>
      </c>
      <c r="G41" s="46">
        <v>11.45</v>
      </c>
      <c r="H41" s="19">
        <f>H40/H40*100</f>
        <v>100</v>
      </c>
      <c r="I41" s="12">
        <f>I40/H40*100</f>
        <v>0.14338179805805706</v>
      </c>
      <c r="J41" s="12">
        <f>J40/H40*100</f>
        <v>99.85661820194194</v>
      </c>
      <c r="K41" s="12">
        <f>K40/J40*100</f>
        <v>52.86545582789631</v>
      </c>
      <c r="L41" s="12">
        <f>L40/J40*100</f>
        <v>39.93500768320024</v>
      </c>
      <c r="M41" s="13">
        <f>M40/J40*100</f>
        <v>7.197017406856941</v>
      </c>
      <c r="N41" s="38"/>
    </row>
    <row r="42" spans="1:13" ht="15" customHeight="1">
      <c r="A42" s="65" t="s">
        <v>17</v>
      </c>
      <c r="B42" s="49">
        <v>88.79</v>
      </c>
      <c r="C42" s="45">
        <v>13.62</v>
      </c>
      <c r="D42" s="45">
        <v>89.28</v>
      </c>
      <c r="E42" s="45">
        <v>87.75</v>
      </c>
      <c r="F42" s="45">
        <v>90.47</v>
      </c>
      <c r="G42" s="46">
        <v>90.95</v>
      </c>
      <c r="H42" s="19">
        <f aca="true" t="shared" si="9" ref="H42:M42">H40/H32*100</f>
        <v>89.9941141848146</v>
      </c>
      <c r="I42" s="12">
        <f t="shared" si="9"/>
        <v>16.101694915254235</v>
      </c>
      <c r="J42" s="12">
        <f t="shared" si="9"/>
        <v>90.59105431309904</v>
      </c>
      <c r="K42" s="12">
        <f t="shared" si="9"/>
        <v>89.04068904068903</v>
      </c>
      <c r="L42" s="12">
        <f t="shared" si="9"/>
        <v>92.85965323336457</v>
      </c>
      <c r="M42" s="13">
        <f t="shared" si="9"/>
        <v>89.87102862535389</v>
      </c>
    </row>
    <row r="43" spans="1:13" ht="15" customHeight="1">
      <c r="A43" s="67" t="s">
        <v>18</v>
      </c>
      <c r="B43" s="55">
        <v>1.24</v>
      </c>
      <c r="C43" s="56">
        <v>0.01</v>
      </c>
      <c r="D43" s="56">
        <v>1.43</v>
      </c>
      <c r="E43" s="56">
        <v>0.8</v>
      </c>
      <c r="F43" s="56">
        <v>3.48</v>
      </c>
      <c r="G43" s="57">
        <v>9.76</v>
      </c>
      <c r="H43" s="26">
        <f aca="true" t="shared" si="10" ref="H43:M43">H40/H7</f>
        <v>1.055070463653494</v>
      </c>
      <c r="I43" s="27">
        <f t="shared" si="10"/>
        <v>0.009730283373164903</v>
      </c>
      <c r="J43" s="27">
        <f t="shared" si="10"/>
        <v>1.2475095063008705</v>
      </c>
      <c r="K43" s="27">
        <f t="shared" si="10"/>
        <v>0.7777489530445095</v>
      </c>
      <c r="L43" s="27">
        <f t="shared" si="10"/>
        <v>3.479587357330992</v>
      </c>
      <c r="M43" s="28">
        <f t="shared" si="10"/>
        <v>10.131205673758865</v>
      </c>
    </row>
    <row r="44" spans="1:13" ht="15" customHeight="1">
      <c r="A44" s="98" t="s">
        <v>74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2"/>
    </row>
    <row r="45" spans="1:13" ht="15" customHeight="1">
      <c r="A45" s="66" t="s">
        <v>20</v>
      </c>
      <c r="B45" s="58"/>
      <c r="C45" s="59"/>
      <c r="D45" s="41">
        <v>48064</v>
      </c>
      <c r="E45" s="41">
        <v>20334</v>
      </c>
      <c r="F45" s="41">
        <v>21834</v>
      </c>
      <c r="G45" s="42">
        <v>5896</v>
      </c>
      <c r="H45" s="32"/>
      <c r="I45" s="32"/>
      <c r="J45" s="15">
        <v>45319</v>
      </c>
      <c r="K45" s="15">
        <v>22994</v>
      </c>
      <c r="L45" s="15">
        <v>19028</v>
      </c>
      <c r="M45" s="16">
        <v>3297</v>
      </c>
    </row>
    <row r="46" spans="1:17" ht="15" customHeight="1">
      <c r="A46" s="65" t="s">
        <v>9</v>
      </c>
      <c r="B46" s="58"/>
      <c r="C46" s="59"/>
      <c r="D46" s="41">
        <v>100</v>
      </c>
      <c r="E46" s="45">
        <v>42.31</v>
      </c>
      <c r="F46" s="45">
        <v>45.43</v>
      </c>
      <c r="G46" s="46">
        <v>12.27</v>
      </c>
      <c r="H46" s="32"/>
      <c r="I46" s="32"/>
      <c r="J46" s="18">
        <f>J45/J45*100</f>
        <v>100</v>
      </c>
      <c r="K46" s="18">
        <f>K45/J45*100</f>
        <v>50.7381010172334</v>
      </c>
      <c r="L46" s="18">
        <f>L45/J45*100</f>
        <v>41.98680465147069</v>
      </c>
      <c r="M46" s="21">
        <f>M45/J45*100</f>
        <v>7.275094331295924</v>
      </c>
      <c r="Q46" s="38"/>
    </row>
    <row r="47" spans="1:13" ht="9" customHeight="1">
      <c r="A47" s="65"/>
      <c r="B47" s="60"/>
      <c r="C47" s="61"/>
      <c r="D47" s="41"/>
      <c r="E47" s="41"/>
      <c r="F47" s="41"/>
      <c r="G47" s="42"/>
      <c r="H47" s="15"/>
      <c r="I47" s="15"/>
      <c r="J47" s="15"/>
      <c r="K47" s="15"/>
      <c r="L47" s="15"/>
      <c r="M47" s="16"/>
    </row>
    <row r="48" spans="1:13" ht="15" customHeight="1">
      <c r="A48" s="66" t="s">
        <v>70</v>
      </c>
      <c r="B48" s="62"/>
      <c r="C48" s="63"/>
      <c r="D48" s="82">
        <v>146.4</v>
      </c>
      <c r="E48" s="82">
        <v>147</v>
      </c>
      <c r="F48" s="82">
        <v>145.9</v>
      </c>
      <c r="G48" s="83">
        <v>146.5</v>
      </c>
      <c r="H48" s="32"/>
      <c r="I48" s="32"/>
      <c r="J48" s="76">
        <v>138.46</v>
      </c>
      <c r="K48" s="76">
        <v>14.58</v>
      </c>
      <c r="L48" s="76">
        <v>137.69</v>
      </c>
      <c r="M48" s="77">
        <v>129.99</v>
      </c>
    </row>
    <row r="49" spans="1:13" ht="9" customHeight="1">
      <c r="A49" s="65"/>
      <c r="B49" s="60"/>
      <c r="C49" s="61"/>
      <c r="G49" s="43"/>
      <c r="H49" s="15"/>
      <c r="I49" s="15"/>
      <c r="J49" s="15"/>
      <c r="K49" s="15"/>
      <c r="L49" s="15"/>
      <c r="M49" s="16"/>
    </row>
    <row r="50" spans="1:13" ht="15" customHeight="1">
      <c r="A50" s="66" t="s">
        <v>21</v>
      </c>
      <c r="B50" s="40"/>
      <c r="C50" s="41"/>
      <c r="D50" s="41"/>
      <c r="E50" s="41"/>
      <c r="F50" s="41"/>
      <c r="G50" s="42"/>
      <c r="H50" s="15"/>
      <c r="I50" s="15"/>
      <c r="J50" s="15"/>
      <c r="K50" s="15"/>
      <c r="L50" s="15"/>
      <c r="M50" s="16"/>
    </row>
    <row r="51" spans="1:13" ht="15" customHeight="1">
      <c r="A51" s="65" t="s">
        <v>22</v>
      </c>
      <c r="B51" s="58"/>
      <c r="C51" s="59"/>
      <c r="D51" s="41">
        <v>9900</v>
      </c>
      <c r="E51" s="41">
        <v>7090</v>
      </c>
      <c r="F51" s="41">
        <v>2572</v>
      </c>
      <c r="G51" s="42">
        <v>238</v>
      </c>
      <c r="H51" s="32"/>
      <c r="I51" s="32"/>
      <c r="J51" s="15">
        <v>9560</v>
      </c>
      <c r="K51" s="15">
        <v>7366</v>
      </c>
      <c r="L51" s="15">
        <v>2076</v>
      </c>
      <c r="M51" s="16">
        <v>118</v>
      </c>
    </row>
    <row r="52" spans="1:13" ht="15" customHeight="1">
      <c r="A52" s="65" t="s">
        <v>23</v>
      </c>
      <c r="B52" s="58"/>
      <c r="C52" s="59"/>
      <c r="D52" s="45">
        <v>37.36</v>
      </c>
      <c r="E52" s="45">
        <v>33.34</v>
      </c>
      <c r="F52" s="45">
        <v>53.77</v>
      </c>
      <c r="G52" s="46">
        <v>53.48</v>
      </c>
      <c r="H52" s="32"/>
      <c r="I52" s="32"/>
      <c r="J52" s="12">
        <f>J51/J7*100</f>
        <v>30.04305332956224</v>
      </c>
      <c r="K52" s="12">
        <f>K51/K7*100</f>
        <v>27.29866953266872</v>
      </c>
      <c r="L52" s="12">
        <f>L51/L7*100</f>
        <v>45.56628621597893</v>
      </c>
      <c r="M52" s="13">
        <f>M51/M7*100</f>
        <v>41.843971631205676</v>
      </c>
    </row>
    <row r="53" spans="1:13" ht="15" customHeight="1">
      <c r="A53" s="65" t="s">
        <v>24</v>
      </c>
      <c r="B53" s="58"/>
      <c r="C53" s="59"/>
      <c r="D53" s="41">
        <v>9230</v>
      </c>
      <c r="E53" s="41">
        <v>4245</v>
      </c>
      <c r="F53" s="41">
        <v>4062</v>
      </c>
      <c r="G53" s="42">
        <v>923</v>
      </c>
      <c r="H53" s="32"/>
      <c r="I53" s="32"/>
      <c r="J53" s="15">
        <v>9434</v>
      </c>
      <c r="K53" s="15">
        <v>4924</v>
      </c>
      <c r="L53" s="15">
        <v>3892</v>
      </c>
      <c r="M53" s="16">
        <v>618</v>
      </c>
    </row>
    <row r="54" spans="1:13" ht="15" customHeight="1">
      <c r="A54" s="65" t="s">
        <v>25</v>
      </c>
      <c r="B54" s="58"/>
      <c r="C54" s="59"/>
      <c r="D54" s="45">
        <v>24.33</v>
      </c>
      <c r="E54" s="45">
        <v>25.06</v>
      </c>
      <c r="F54" s="45">
        <v>24.37</v>
      </c>
      <c r="G54" s="46">
        <v>21.25</v>
      </c>
      <c r="H54" s="32"/>
      <c r="I54" s="32"/>
      <c r="J54" s="12">
        <f>J53/J40*100</f>
        <v>23.76502002670227</v>
      </c>
      <c r="K54" s="12">
        <f>K53/K40*100</f>
        <v>23.463261221766892</v>
      </c>
      <c r="L54" s="12">
        <f>L53/L40*100</f>
        <v>24.55055825395824</v>
      </c>
      <c r="M54" s="13">
        <f>M53/M40*100</f>
        <v>21.631081554077706</v>
      </c>
    </row>
    <row r="55" spans="1:13" ht="9" customHeight="1">
      <c r="A55" s="65"/>
      <c r="B55" s="60"/>
      <c r="C55" s="61"/>
      <c r="D55" s="45"/>
      <c r="E55" s="45"/>
      <c r="F55" s="45"/>
      <c r="G55" s="46"/>
      <c r="H55" s="15"/>
      <c r="I55" s="15"/>
      <c r="J55" s="15"/>
      <c r="K55" s="15"/>
      <c r="L55" s="15"/>
      <c r="M55" s="16"/>
    </row>
    <row r="56" spans="1:13" ht="15" customHeight="1">
      <c r="A56" s="66" t="s">
        <v>58</v>
      </c>
      <c r="B56" s="48"/>
      <c r="G56" s="43"/>
      <c r="H56" s="15"/>
      <c r="I56" s="15"/>
      <c r="J56" s="15"/>
      <c r="K56" s="15"/>
      <c r="L56" s="15"/>
      <c r="M56" s="16"/>
    </row>
    <row r="57" spans="1:13" ht="15" customHeight="1">
      <c r="A57" s="68" t="s">
        <v>33</v>
      </c>
      <c r="B57" s="48"/>
      <c r="G57" s="43"/>
      <c r="H57" s="15"/>
      <c r="I57" s="15"/>
      <c r="J57" s="15"/>
      <c r="K57" s="15"/>
      <c r="L57" s="15"/>
      <c r="M57" s="16"/>
    </row>
    <row r="58" spans="1:13" ht="15" customHeight="1">
      <c r="A58" s="65" t="s">
        <v>22</v>
      </c>
      <c r="B58" s="40">
        <v>12006</v>
      </c>
      <c r="C58" s="41">
        <v>394</v>
      </c>
      <c r="D58" s="41">
        <v>11612</v>
      </c>
      <c r="E58" s="41">
        <v>7764</v>
      </c>
      <c r="F58" s="41">
        <v>3473</v>
      </c>
      <c r="G58" s="42">
        <v>375</v>
      </c>
      <c r="H58" s="15">
        <v>13663</v>
      </c>
      <c r="I58" s="15">
        <f>H58-J58</f>
        <v>619</v>
      </c>
      <c r="J58" s="15">
        <v>13044</v>
      </c>
      <c r="K58" s="15">
        <v>9727</v>
      </c>
      <c r="L58" s="15">
        <v>3113</v>
      </c>
      <c r="M58" s="16">
        <v>204</v>
      </c>
    </row>
    <row r="59" spans="1:13" ht="15" customHeight="1">
      <c r="A59" s="65" t="s">
        <v>11</v>
      </c>
      <c r="B59" s="49">
        <v>39.15</v>
      </c>
      <c r="C59" s="45">
        <v>9.45</v>
      </c>
      <c r="D59" s="45">
        <v>43.83</v>
      </c>
      <c r="E59" s="45">
        <v>36.51</v>
      </c>
      <c r="F59" s="45">
        <v>72.62</v>
      </c>
      <c r="G59" s="46">
        <v>84.27</v>
      </c>
      <c r="H59" s="12">
        <f aca="true" t="shared" si="11" ref="H59:M59">H58/H7*100</f>
        <v>36.26157806735847</v>
      </c>
      <c r="I59" s="12">
        <f t="shared" si="11"/>
        <v>10.566746329805394</v>
      </c>
      <c r="J59" s="12">
        <f t="shared" si="11"/>
        <v>40.99179786933158</v>
      </c>
      <c r="K59" s="12">
        <f t="shared" si="11"/>
        <v>36.048623207204535</v>
      </c>
      <c r="L59" s="12">
        <f t="shared" si="11"/>
        <v>68.32748024582968</v>
      </c>
      <c r="M59" s="13">
        <f t="shared" si="11"/>
        <v>72.3404255319149</v>
      </c>
    </row>
    <row r="60" spans="1:13" ht="15" customHeight="1">
      <c r="A60" s="65" t="s">
        <v>26</v>
      </c>
      <c r="B60" s="40">
        <v>35675</v>
      </c>
      <c r="C60" s="41">
        <v>810</v>
      </c>
      <c r="D60" s="41">
        <v>34865</v>
      </c>
      <c r="E60" s="41">
        <v>19924</v>
      </c>
      <c r="F60" s="41">
        <v>12678</v>
      </c>
      <c r="G60" s="42">
        <v>2263</v>
      </c>
      <c r="H60" s="15">
        <v>38167</v>
      </c>
      <c r="I60" s="15">
        <f>H60-J60</f>
        <v>1170</v>
      </c>
      <c r="J60" s="15">
        <v>36997</v>
      </c>
      <c r="K60" s="15">
        <v>25051</v>
      </c>
      <c r="L60" s="15">
        <v>11054</v>
      </c>
      <c r="M60" s="16">
        <v>892</v>
      </c>
    </row>
    <row r="61" spans="1:14" ht="15" customHeight="1">
      <c r="A61" s="65" t="s">
        <v>9</v>
      </c>
      <c r="B61" s="49">
        <v>100</v>
      </c>
      <c r="C61" s="45">
        <v>2.27</v>
      </c>
      <c r="D61" s="45">
        <v>97.73</v>
      </c>
      <c r="E61" s="45">
        <v>57.15</v>
      </c>
      <c r="F61" s="45">
        <v>36.36</v>
      </c>
      <c r="G61" s="46">
        <v>6.49</v>
      </c>
      <c r="H61" s="12">
        <v>100</v>
      </c>
      <c r="I61" s="12">
        <f>I60/H60*100</f>
        <v>3.065475410695103</v>
      </c>
      <c r="J61" s="12">
        <f>J60/H60*100</f>
        <v>96.9345245893049</v>
      </c>
      <c r="K61" s="12">
        <f>K60/J60*100</f>
        <v>67.71089547801174</v>
      </c>
      <c r="L61" s="12">
        <f>L60/J60*100</f>
        <v>29.878098224180338</v>
      </c>
      <c r="M61" s="13">
        <f>M60/J60*100</f>
        <v>2.4110062978079303</v>
      </c>
      <c r="N61" s="38"/>
    </row>
    <row r="62" spans="1:13" ht="15" customHeight="1">
      <c r="A62" s="65" t="s">
        <v>27</v>
      </c>
      <c r="B62" s="49">
        <v>1.16</v>
      </c>
      <c r="C62" s="45">
        <v>0.19</v>
      </c>
      <c r="D62" s="45">
        <v>1.32</v>
      </c>
      <c r="E62" s="45">
        <v>0.94</v>
      </c>
      <c r="F62" s="45">
        <v>2.65</v>
      </c>
      <c r="G62" s="46">
        <v>5.09</v>
      </c>
      <c r="H62" s="12">
        <f aca="true" t="shared" si="12" ref="H62:M62">H60/H7</f>
        <v>1.0129515114520025</v>
      </c>
      <c r="I62" s="12">
        <f t="shared" si="12"/>
        <v>0.199726869238648</v>
      </c>
      <c r="J62" s="12">
        <f t="shared" si="12"/>
        <v>1.1626598786964584</v>
      </c>
      <c r="K62" s="12">
        <f t="shared" si="12"/>
        <v>0.9283993625616128</v>
      </c>
      <c r="L62" s="12">
        <f t="shared" si="12"/>
        <v>2.426251097453907</v>
      </c>
      <c r="M62" s="13">
        <f t="shared" si="12"/>
        <v>3.1631205673758864</v>
      </c>
    </row>
    <row r="63" spans="1:13" ht="9.75" customHeight="1">
      <c r="A63" s="11"/>
      <c r="B63" s="45"/>
      <c r="C63" s="45"/>
      <c r="D63" s="45"/>
      <c r="E63" s="45"/>
      <c r="F63" s="45"/>
      <c r="G63" s="46"/>
      <c r="H63" s="12"/>
      <c r="I63" s="12"/>
      <c r="J63" s="12"/>
      <c r="K63" s="12"/>
      <c r="L63" s="12"/>
      <c r="M63" s="13"/>
    </row>
    <row r="64" spans="1:7" ht="15" customHeight="1">
      <c r="A64" s="66" t="s">
        <v>59</v>
      </c>
      <c r="B64" s="48"/>
      <c r="G64" s="43"/>
    </row>
    <row r="65" spans="1:13" ht="15" customHeight="1">
      <c r="A65" s="65" t="s">
        <v>28</v>
      </c>
      <c r="B65" s="40">
        <v>4297</v>
      </c>
      <c r="C65" s="41">
        <v>358</v>
      </c>
      <c r="D65" s="41">
        <v>3939</v>
      </c>
      <c r="E65" s="41">
        <v>3104</v>
      </c>
      <c r="F65" s="41">
        <v>758</v>
      </c>
      <c r="G65" s="42">
        <v>77</v>
      </c>
      <c r="H65" s="15">
        <v>4550</v>
      </c>
      <c r="I65" s="15">
        <f>H65-J65</f>
        <v>524</v>
      </c>
      <c r="J65" s="15">
        <v>4026</v>
      </c>
      <c r="K65" s="15">
        <v>3408</v>
      </c>
      <c r="L65" s="15">
        <v>578</v>
      </c>
      <c r="M65" s="16">
        <v>40</v>
      </c>
    </row>
    <row r="66" spans="1:13" ht="15" customHeight="1">
      <c r="A66" s="65" t="s">
        <v>11</v>
      </c>
      <c r="B66" s="49">
        <v>14.01</v>
      </c>
      <c r="C66" s="45">
        <v>8.59</v>
      </c>
      <c r="D66" s="45">
        <v>14.87</v>
      </c>
      <c r="E66" s="45">
        <v>14.59</v>
      </c>
      <c r="F66" s="45">
        <v>15.85</v>
      </c>
      <c r="G66" s="46">
        <v>17.3</v>
      </c>
      <c r="H66" s="12">
        <f aca="true" t="shared" si="13" ref="H66:M66">H65/H7*100</f>
        <v>12.07569203004326</v>
      </c>
      <c r="I66" s="12">
        <f t="shared" si="13"/>
        <v>8.94503243427791</v>
      </c>
      <c r="J66" s="12">
        <f t="shared" si="13"/>
        <v>12.652022249457906</v>
      </c>
      <c r="K66" s="12">
        <f t="shared" si="13"/>
        <v>12.630174554349036</v>
      </c>
      <c r="L66" s="12">
        <f t="shared" si="13"/>
        <v>12.686567164179104</v>
      </c>
      <c r="M66" s="13">
        <f t="shared" si="13"/>
        <v>14.184397163120568</v>
      </c>
    </row>
    <row r="67" spans="1:13" ht="15" customHeight="1">
      <c r="A67" s="65" t="s">
        <v>29</v>
      </c>
      <c r="B67" s="40">
        <v>9303</v>
      </c>
      <c r="C67" s="41">
        <v>654</v>
      </c>
      <c r="D67" s="41">
        <v>8649</v>
      </c>
      <c r="E67" s="41">
        <v>6535</v>
      </c>
      <c r="F67" s="41">
        <v>1906</v>
      </c>
      <c r="G67" s="42">
        <v>208</v>
      </c>
      <c r="H67" s="15">
        <v>12834</v>
      </c>
      <c r="I67" s="15">
        <f>H67-J67</f>
        <v>1267</v>
      </c>
      <c r="J67" s="15">
        <v>11567</v>
      </c>
      <c r="K67" s="15">
        <v>9616</v>
      </c>
      <c r="L67" s="15">
        <v>1784</v>
      </c>
      <c r="M67" s="16">
        <v>167</v>
      </c>
    </row>
    <row r="68" spans="1:14" ht="15" customHeight="1">
      <c r="A68" s="65" t="s">
        <v>13</v>
      </c>
      <c r="B68" s="49">
        <v>100</v>
      </c>
      <c r="C68" s="45">
        <v>7.03</v>
      </c>
      <c r="D68" s="45">
        <v>92.97</v>
      </c>
      <c r="E68" s="45">
        <v>75.56</v>
      </c>
      <c r="F68" s="45">
        <v>22.04</v>
      </c>
      <c r="G68" s="46">
        <v>2.4</v>
      </c>
      <c r="H68" s="12">
        <f>H67/H67*100</f>
        <v>100</v>
      </c>
      <c r="I68" s="12">
        <f>I67/H67*100</f>
        <v>9.872214430419199</v>
      </c>
      <c r="J68" s="12">
        <f>J67/H67*100</f>
        <v>90.1277855695808</v>
      </c>
      <c r="K68" s="12">
        <f>K67/J67*100</f>
        <v>83.13305092072275</v>
      </c>
      <c r="L68" s="12">
        <f>L67/J67*100</f>
        <v>15.423186651681508</v>
      </c>
      <c r="M68" s="13">
        <f>M67/J67*100</f>
        <v>1.4437624275957466</v>
      </c>
      <c r="N68" s="38"/>
    </row>
    <row r="69" spans="1:13" ht="15" customHeight="1">
      <c r="A69" s="65" t="s">
        <v>34</v>
      </c>
      <c r="B69" s="49">
        <v>0.3</v>
      </c>
      <c r="C69" s="45">
        <v>0.16</v>
      </c>
      <c r="D69" s="45">
        <v>0.33</v>
      </c>
      <c r="E69" s="45">
        <v>0.31</v>
      </c>
      <c r="F69" s="45">
        <v>0.4</v>
      </c>
      <c r="G69" s="46">
        <v>0.47</v>
      </c>
      <c r="H69" s="12">
        <f aca="true" t="shared" si="14" ref="H69:M69">H67/H7</f>
        <v>0.34061413519467076</v>
      </c>
      <c r="I69" s="12">
        <f t="shared" si="14"/>
        <v>0.21628542164561285</v>
      </c>
      <c r="J69" s="12">
        <f t="shared" si="14"/>
        <v>0.3635020898149021</v>
      </c>
      <c r="K69" s="12">
        <f t="shared" si="14"/>
        <v>0.35637253085275916</v>
      </c>
      <c r="L69" s="12">
        <f t="shared" si="14"/>
        <v>0.3915715539947322</v>
      </c>
      <c r="M69" s="12">
        <f t="shared" si="14"/>
        <v>0.5921985815602837</v>
      </c>
    </row>
    <row r="70" spans="1:13" ht="9" customHeight="1">
      <c r="A70" s="65"/>
      <c r="B70" s="49"/>
      <c r="C70" s="45"/>
      <c r="D70" s="45"/>
      <c r="E70" s="45"/>
      <c r="F70" s="45"/>
      <c r="G70" s="46"/>
      <c r="H70" s="12"/>
      <c r="I70" s="12"/>
      <c r="J70" s="12"/>
      <c r="K70" s="12"/>
      <c r="L70" s="12"/>
      <c r="M70" s="12"/>
    </row>
    <row r="71" spans="1:13" ht="15" customHeight="1">
      <c r="A71" s="66" t="s">
        <v>60</v>
      </c>
      <c r="B71" s="48"/>
      <c r="G71" s="43"/>
      <c r="H71" s="15"/>
      <c r="I71" s="15"/>
      <c r="J71" s="15"/>
      <c r="K71" s="15"/>
      <c r="L71" s="15"/>
      <c r="M71" s="16"/>
    </row>
    <row r="72" spans="1:13" ht="15" customHeight="1">
      <c r="A72" s="65" t="s">
        <v>28</v>
      </c>
      <c r="B72" s="40">
        <v>20257</v>
      </c>
      <c r="C72" s="41">
        <v>2222</v>
      </c>
      <c r="D72" s="41">
        <v>18035</v>
      </c>
      <c r="E72" s="41">
        <v>14225</v>
      </c>
      <c r="F72" s="41">
        <v>3463</v>
      </c>
      <c r="G72" s="42">
        <v>347</v>
      </c>
      <c r="H72" s="15">
        <v>25000</v>
      </c>
      <c r="I72" s="15">
        <f>H72-J72</f>
        <v>2893</v>
      </c>
      <c r="J72" s="15">
        <v>22107</v>
      </c>
      <c r="K72" s="15">
        <v>18405</v>
      </c>
      <c r="L72" s="15">
        <v>3483</v>
      </c>
      <c r="M72" s="16">
        <v>219</v>
      </c>
    </row>
    <row r="73" spans="1:13" ht="15" customHeight="1">
      <c r="A73" s="65" t="s">
        <v>30</v>
      </c>
      <c r="B73" s="49">
        <v>66.06</v>
      </c>
      <c r="C73" s="45">
        <v>53.3</v>
      </c>
      <c r="D73" s="45">
        <v>68.07</v>
      </c>
      <c r="E73" s="45">
        <v>66.88</v>
      </c>
      <c r="F73" s="45">
        <v>72.4</v>
      </c>
      <c r="G73" s="46">
        <v>77.98</v>
      </c>
      <c r="H73" s="12">
        <f aca="true" t="shared" si="15" ref="H73:M73">H72/H7*100</f>
        <v>66.3499562090289</v>
      </c>
      <c r="I73" s="12">
        <f t="shared" si="15"/>
        <v>49.385455786958005</v>
      </c>
      <c r="J73" s="12">
        <f t="shared" si="15"/>
        <v>69.47298953521259</v>
      </c>
      <c r="K73" s="12">
        <f t="shared" si="15"/>
        <v>68.20961346032686</v>
      </c>
      <c r="L73" s="12">
        <f t="shared" si="15"/>
        <v>76.4486391571554</v>
      </c>
      <c r="M73" s="13">
        <f t="shared" si="15"/>
        <v>77.6595744680851</v>
      </c>
    </row>
    <row r="74" spans="1:13" ht="15" customHeight="1">
      <c r="A74" s="65" t="s">
        <v>39</v>
      </c>
      <c r="B74" s="40">
        <v>140514</v>
      </c>
      <c r="C74" s="41">
        <v>11167</v>
      </c>
      <c r="D74" s="41">
        <v>129347</v>
      </c>
      <c r="E74" s="41">
        <v>94411</v>
      </c>
      <c r="F74" s="41">
        <v>30627</v>
      </c>
      <c r="G74" s="42">
        <v>4309</v>
      </c>
      <c r="H74" s="15">
        <v>218748</v>
      </c>
      <c r="I74" s="15">
        <f>H74-J74</f>
        <v>19882</v>
      </c>
      <c r="J74" s="15">
        <v>198866</v>
      </c>
      <c r="K74" s="15">
        <v>159435</v>
      </c>
      <c r="L74" s="15">
        <v>36535</v>
      </c>
      <c r="M74" s="16">
        <v>2896</v>
      </c>
    </row>
    <row r="75" spans="1:14" ht="15" customHeight="1">
      <c r="A75" s="65" t="s">
        <v>9</v>
      </c>
      <c r="B75" s="40">
        <v>100</v>
      </c>
      <c r="C75" s="45">
        <v>7.95</v>
      </c>
      <c r="D75" s="45">
        <v>92.05</v>
      </c>
      <c r="E75" s="45">
        <v>72.99</v>
      </c>
      <c r="F75" s="45">
        <v>23.68</v>
      </c>
      <c r="G75" s="46">
        <v>3.33</v>
      </c>
      <c r="H75" s="12">
        <f>H74/H74*100</f>
        <v>100</v>
      </c>
      <c r="I75" s="12">
        <f>I74/H74*100</f>
        <v>9.08899738511895</v>
      </c>
      <c r="J75" s="12">
        <f>J74/H74*100</f>
        <v>90.91100261488106</v>
      </c>
      <c r="K75" s="12">
        <f>K74/J74*100</f>
        <v>80.17207566904348</v>
      </c>
      <c r="L75" s="12">
        <f>L74/J74*100</f>
        <v>18.37166735389659</v>
      </c>
      <c r="M75" s="13">
        <f>M74/J74*100</f>
        <v>1.4562569770599298</v>
      </c>
      <c r="N75" s="38"/>
    </row>
    <row r="76" spans="1:13" ht="15" customHeight="1">
      <c r="A76" s="65" t="s">
        <v>35</v>
      </c>
      <c r="B76" s="49">
        <v>4.58</v>
      </c>
      <c r="C76" s="45">
        <v>2.68</v>
      </c>
      <c r="D76" s="45">
        <v>4.88</v>
      </c>
      <c r="E76" s="45">
        <v>4.44</v>
      </c>
      <c r="F76" s="45">
        <v>6.4</v>
      </c>
      <c r="G76" s="46">
        <v>9.68</v>
      </c>
      <c r="H76" s="12">
        <f aca="true" t="shared" si="16" ref="H76:M76">H74/H7</f>
        <v>5.805568088325062</v>
      </c>
      <c r="I76" s="12">
        <f t="shared" si="16"/>
        <v>3.393991123250256</v>
      </c>
      <c r="J76" s="12">
        <f t="shared" si="16"/>
        <v>6.249520756732975</v>
      </c>
      <c r="K76" s="12">
        <f t="shared" si="16"/>
        <v>5.90872030537746</v>
      </c>
      <c r="L76" s="12">
        <f t="shared" si="16"/>
        <v>8.019095697980685</v>
      </c>
      <c r="M76" s="13">
        <f t="shared" si="16"/>
        <v>10.26950354609929</v>
      </c>
    </row>
    <row r="77" spans="1:13" ht="9" customHeight="1">
      <c r="A77" s="65"/>
      <c r="B77" s="49"/>
      <c r="C77" s="45"/>
      <c r="D77" s="45"/>
      <c r="E77" s="45"/>
      <c r="F77" s="45"/>
      <c r="G77" s="46"/>
      <c r="H77" s="12"/>
      <c r="I77" s="12"/>
      <c r="J77" s="12"/>
      <c r="K77" s="12"/>
      <c r="L77" s="12"/>
      <c r="M77" s="13"/>
    </row>
    <row r="78" spans="1:13" ht="15" customHeight="1">
      <c r="A78" s="66" t="s">
        <v>61</v>
      </c>
      <c r="B78" s="40"/>
      <c r="C78" s="41"/>
      <c r="D78" s="41"/>
      <c r="E78" s="41"/>
      <c r="F78" s="41"/>
      <c r="G78" s="42"/>
      <c r="H78" s="15"/>
      <c r="I78" s="15"/>
      <c r="J78" s="15"/>
      <c r="K78" s="15"/>
      <c r="L78" s="15"/>
      <c r="M78" s="16"/>
    </row>
    <row r="79" spans="1:13" ht="15" customHeight="1">
      <c r="A79" s="65" t="s">
        <v>28</v>
      </c>
      <c r="B79" s="40">
        <v>14024</v>
      </c>
      <c r="C79" s="41">
        <v>1126</v>
      </c>
      <c r="D79" s="41">
        <v>12898</v>
      </c>
      <c r="E79" s="41">
        <v>9725</v>
      </c>
      <c r="F79" s="41">
        <v>2869</v>
      </c>
      <c r="G79" s="42">
        <v>304</v>
      </c>
      <c r="H79" s="15">
        <v>16438</v>
      </c>
      <c r="I79" s="15">
        <f>H79-J79</f>
        <v>1679</v>
      </c>
      <c r="J79" s="15">
        <v>14759</v>
      </c>
      <c r="K79" s="15">
        <v>12039</v>
      </c>
      <c r="L79" s="15">
        <v>2557</v>
      </c>
      <c r="M79" s="16">
        <v>163</v>
      </c>
    </row>
    <row r="80" spans="1:14" ht="15" customHeight="1">
      <c r="A80" s="65" t="s">
        <v>30</v>
      </c>
      <c r="B80" s="49">
        <v>45.73</v>
      </c>
      <c r="C80" s="45">
        <v>27.01</v>
      </c>
      <c r="D80" s="45">
        <v>48.68</v>
      </c>
      <c r="E80" s="45">
        <v>45.73</v>
      </c>
      <c r="F80" s="45">
        <v>59.98</v>
      </c>
      <c r="G80" s="46">
        <v>68.31</v>
      </c>
      <c r="H80" s="12">
        <f aca="true" t="shared" si="17" ref="H80:M80">H79/H7*100</f>
        <v>43.62642320656068</v>
      </c>
      <c r="I80" s="12">
        <f t="shared" si="17"/>
        <v>28.66165926937521</v>
      </c>
      <c r="J80" s="12">
        <f t="shared" si="17"/>
        <v>46.381320511611825</v>
      </c>
      <c r="K80" s="12">
        <f t="shared" si="17"/>
        <v>44.61698106215024</v>
      </c>
      <c r="L80" s="12">
        <f t="shared" si="17"/>
        <v>56.12379280070237</v>
      </c>
      <c r="M80" s="13">
        <f t="shared" si="17"/>
        <v>57.801418439716315</v>
      </c>
      <c r="N80" s="38"/>
    </row>
    <row r="81" spans="1:13" ht="15" customHeight="1">
      <c r="A81" s="65" t="s">
        <v>31</v>
      </c>
      <c r="B81" s="40">
        <v>65299</v>
      </c>
      <c r="C81" s="41">
        <v>3845</v>
      </c>
      <c r="D81" s="41">
        <v>61454</v>
      </c>
      <c r="E81" s="41">
        <v>43172</v>
      </c>
      <c r="F81" s="41">
        <v>16143</v>
      </c>
      <c r="G81" s="42">
        <v>2139</v>
      </c>
      <c r="H81" s="15">
        <v>118580</v>
      </c>
      <c r="I81" s="15">
        <f>H81-J81</f>
        <v>10205</v>
      </c>
      <c r="J81" s="15">
        <v>108375</v>
      </c>
      <c r="K81" s="15">
        <v>85185</v>
      </c>
      <c r="L81" s="15">
        <v>21460</v>
      </c>
      <c r="M81" s="16">
        <v>1730</v>
      </c>
    </row>
    <row r="82" spans="1:14" ht="15" customHeight="1">
      <c r="A82" s="65" t="s">
        <v>9</v>
      </c>
      <c r="B82" s="40">
        <v>100</v>
      </c>
      <c r="C82" s="45">
        <v>5.89</v>
      </c>
      <c r="D82" s="45">
        <v>94.11</v>
      </c>
      <c r="E82" s="45">
        <v>70.25</v>
      </c>
      <c r="F82" s="45">
        <v>26.27</v>
      </c>
      <c r="G82" s="46">
        <v>3.48</v>
      </c>
      <c r="H82" s="12">
        <f>H81/H81*100</f>
        <v>100</v>
      </c>
      <c r="I82" s="12">
        <f>I81/H81*100</f>
        <v>8.606004385225164</v>
      </c>
      <c r="J82" s="12">
        <f>J81/H81*100</f>
        <v>91.39399561477484</v>
      </c>
      <c r="K82" s="12">
        <f>K81/J81*100</f>
        <v>78.60207612456747</v>
      </c>
      <c r="L82" s="12">
        <f>L81/J81*100</f>
        <v>19.80161476355248</v>
      </c>
      <c r="M82" s="13">
        <f>M81/J81*100</f>
        <v>1.596309111880046</v>
      </c>
      <c r="N82" s="38"/>
    </row>
    <row r="83" spans="1:13" ht="15" customHeight="1">
      <c r="A83" s="67" t="s">
        <v>36</v>
      </c>
      <c r="B83" s="55">
        <v>2.13</v>
      </c>
      <c r="C83" s="56">
        <v>0.92</v>
      </c>
      <c r="D83" s="56">
        <v>2.32</v>
      </c>
      <c r="E83" s="56">
        <v>2.03</v>
      </c>
      <c r="F83" s="56">
        <v>3.38</v>
      </c>
      <c r="G83" s="57">
        <v>4.81</v>
      </c>
      <c r="H83" s="26">
        <f aca="true" t="shared" si="18" ref="H83:M83">H81/H7</f>
        <v>3.147111122906659</v>
      </c>
      <c r="I83" s="27">
        <f t="shared" si="18"/>
        <v>1.7420621372482077</v>
      </c>
      <c r="J83" s="27">
        <f t="shared" si="18"/>
        <v>3.4057697746771</v>
      </c>
      <c r="K83" s="27">
        <f t="shared" si="18"/>
        <v>3.156987733017085</v>
      </c>
      <c r="L83" s="27">
        <f t="shared" si="18"/>
        <v>4.71027216856892</v>
      </c>
      <c r="M83" s="28">
        <f t="shared" si="18"/>
        <v>6.134751773049645</v>
      </c>
    </row>
    <row r="84" spans="1:13" ht="15" customHeight="1">
      <c r="A84" s="98" t="s">
        <v>53</v>
      </c>
      <c r="B84" s="98"/>
      <c r="C84" s="98"/>
      <c r="D84" s="98"/>
      <c r="E84" s="98"/>
      <c r="F84" s="98"/>
      <c r="G84" s="98"/>
      <c r="H84" s="12"/>
      <c r="I84" s="12"/>
      <c r="J84" s="12"/>
      <c r="K84" s="12"/>
      <c r="L84" s="12"/>
      <c r="M84" s="12"/>
    </row>
  </sheetData>
  <sheetProtection/>
  <mergeCells count="13">
    <mergeCell ref="A44:L44"/>
    <mergeCell ref="A84:G84"/>
    <mergeCell ref="J5:M5"/>
    <mergeCell ref="A1:M1"/>
    <mergeCell ref="A4:A6"/>
    <mergeCell ref="B4:G4"/>
    <mergeCell ref="H4:M4"/>
    <mergeCell ref="B5:B6"/>
    <mergeCell ref="C5:C6"/>
    <mergeCell ref="D5:G5"/>
    <mergeCell ref="F3:J3"/>
    <mergeCell ref="H5:H6"/>
    <mergeCell ref="I5:I6"/>
  </mergeCells>
  <printOptions/>
  <pageMargins left="1" right="0.75" top="1" bottom="1" header="0.5" footer="0.5"/>
  <pageSetup firstPageNumber="29" useFirstPageNumber="1" horizontalDpi="600" verticalDpi="600" orientation="portrait" r:id="rId1"/>
  <headerFooter alignWithMargins="0">
    <oddFooter>&amp;L&amp;"Arial Narrow,Regular"&amp;8Zila Series : Pirojpur&amp;C&amp;8&amp;P</oddFooter>
  </headerFooter>
  <rowBreaks count="1" manualBreakCount="1">
    <brk id="4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zoomScaleSheetLayoutView="75" zoomScalePageLayoutView="0" workbookViewId="0" topLeftCell="A1">
      <selection activeCell="A90" sqref="A90"/>
    </sheetView>
  </sheetViews>
  <sheetFormatPr defaultColWidth="9.140625" defaultRowHeight="15" customHeight="1"/>
  <cols>
    <col min="1" max="1" width="22.140625" style="2" customWidth="1"/>
    <col min="2" max="2" width="6.00390625" style="2" customWidth="1"/>
    <col min="3" max="3" width="7.421875" style="2" customWidth="1"/>
    <col min="4" max="4" width="5.140625" style="2" customWidth="1"/>
    <col min="5" max="5" width="5.28125" style="2" customWidth="1"/>
    <col min="6" max="6" width="5.7109375" style="2" customWidth="1"/>
    <col min="7" max="7" width="4.421875" style="2" customWidth="1"/>
    <col min="8" max="8" width="6.00390625" style="2" customWidth="1"/>
    <col min="9" max="9" width="5.00390625" style="3" customWidth="1"/>
    <col min="10" max="10" width="5.28125" style="3" customWidth="1"/>
    <col min="11" max="11" width="5.140625" style="3" customWidth="1"/>
    <col min="12" max="12" width="5.421875" style="3" customWidth="1"/>
    <col min="13" max="13" width="5.28125" style="3" customWidth="1"/>
    <col min="14" max="16384" width="9.140625" style="3" customWidth="1"/>
  </cols>
  <sheetData>
    <row r="1" spans="1:13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8" ht="15" customHeight="1">
      <c r="B2" s="3"/>
      <c r="C2" s="3"/>
      <c r="D2" s="3"/>
      <c r="E2" s="3"/>
      <c r="F2" s="3"/>
      <c r="G2" s="3"/>
      <c r="H2" s="3"/>
    </row>
    <row r="3" spans="1:12" ht="15" customHeight="1">
      <c r="A3" s="78" t="s">
        <v>52</v>
      </c>
      <c r="B3" s="79"/>
      <c r="C3" s="79"/>
      <c r="D3" s="79"/>
      <c r="E3" s="79"/>
      <c r="F3" s="94" t="s">
        <v>48</v>
      </c>
      <c r="G3" s="94"/>
      <c r="H3" s="94"/>
      <c r="I3" s="94"/>
      <c r="J3" s="94"/>
      <c r="K3" s="94"/>
      <c r="L3" s="3" t="s">
        <v>0</v>
      </c>
    </row>
    <row r="4" spans="1:13" ht="15" customHeight="1">
      <c r="A4" s="90" t="s">
        <v>1</v>
      </c>
      <c r="B4" s="90">
        <v>1996</v>
      </c>
      <c r="C4" s="90"/>
      <c r="D4" s="90"/>
      <c r="E4" s="90"/>
      <c r="F4" s="90"/>
      <c r="G4" s="90"/>
      <c r="H4" s="90">
        <v>2008</v>
      </c>
      <c r="I4" s="90"/>
      <c r="J4" s="90"/>
      <c r="K4" s="90"/>
      <c r="L4" s="90"/>
      <c r="M4" s="90"/>
    </row>
    <row r="5" spans="1:13" ht="15" customHeight="1">
      <c r="A5" s="90"/>
      <c r="B5" s="88" t="s">
        <v>2</v>
      </c>
      <c r="C5" s="88" t="s">
        <v>32</v>
      </c>
      <c r="D5" s="90" t="s">
        <v>3</v>
      </c>
      <c r="E5" s="90"/>
      <c r="F5" s="90"/>
      <c r="G5" s="90"/>
      <c r="H5" s="88" t="s">
        <v>2</v>
      </c>
      <c r="I5" s="88" t="s">
        <v>32</v>
      </c>
      <c r="J5" s="90" t="s">
        <v>3</v>
      </c>
      <c r="K5" s="90"/>
      <c r="L5" s="90"/>
      <c r="M5" s="90"/>
    </row>
    <row r="6" spans="1:13" ht="17.25" customHeight="1">
      <c r="A6" s="90"/>
      <c r="B6" s="88"/>
      <c r="C6" s="88"/>
      <c r="D6" s="36" t="s">
        <v>4</v>
      </c>
      <c r="E6" s="36" t="s">
        <v>5</v>
      </c>
      <c r="F6" s="36" t="s">
        <v>6</v>
      </c>
      <c r="G6" s="36" t="s">
        <v>7</v>
      </c>
      <c r="H6" s="88"/>
      <c r="I6" s="88"/>
      <c r="J6" s="36" t="s">
        <v>4</v>
      </c>
      <c r="K6" s="36" t="s">
        <v>5</v>
      </c>
      <c r="L6" s="36" t="s">
        <v>6</v>
      </c>
      <c r="M6" s="36" t="s">
        <v>7</v>
      </c>
    </row>
    <row r="7" spans="1:13" ht="15" customHeight="1">
      <c r="A7" s="80" t="s">
        <v>8</v>
      </c>
      <c r="B7" s="5">
        <v>34597</v>
      </c>
      <c r="C7" s="6">
        <v>5881</v>
      </c>
      <c r="D7" s="6">
        <v>28716</v>
      </c>
      <c r="E7" s="6">
        <v>23330</v>
      </c>
      <c r="F7" s="6">
        <v>4676</v>
      </c>
      <c r="G7" s="7">
        <v>710</v>
      </c>
      <c r="H7" s="8">
        <v>34941</v>
      </c>
      <c r="I7" s="9">
        <f>H7-J7</f>
        <v>9752</v>
      </c>
      <c r="J7" s="9">
        <v>25189</v>
      </c>
      <c r="K7" s="9">
        <v>21999</v>
      </c>
      <c r="L7" s="9">
        <v>2969</v>
      </c>
      <c r="M7" s="10">
        <v>221</v>
      </c>
    </row>
    <row r="8" spans="1:13" ht="15" customHeight="1">
      <c r="A8" s="11" t="s">
        <v>9</v>
      </c>
      <c r="B8" s="19">
        <v>100</v>
      </c>
      <c r="C8" s="12">
        <v>17</v>
      </c>
      <c r="D8" s="12">
        <v>83</v>
      </c>
      <c r="E8" s="12">
        <v>81.24</v>
      </c>
      <c r="F8" s="12">
        <v>16.28</v>
      </c>
      <c r="G8" s="13">
        <v>2.47</v>
      </c>
      <c r="H8" s="19">
        <f>H7/H7*100</f>
        <v>100</v>
      </c>
      <c r="I8" s="12">
        <f>I7/H7*100</f>
        <v>27.90990526888183</v>
      </c>
      <c r="J8" s="12">
        <f>J7/H7*100</f>
        <v>72.09009473111817</v>
      </c>
      <c r="K8" s="12">
        <f>K7/J7*100</f>
        <v>87.33574179205209</v>
      </c>
      <c r="L8" s="12">
        <f>L7/J7*100</f>
        <v>11.786891103259359</v>
      </c>
      <c r="M8" s="13">
        <f>M7/J7*100</f>
        <v>0.8773671046885546</v>
      </c>
    </row>
    <row r="9" spans="1:13" ht="15" customHeight="1">
      <c r="A9" s="11"/>
      <c r="B9" s="5"/>
      <c r="C9" s="6"/>
      <c r="D9" s="6"/>
      <c r="E9" s="6"/>
      <c r="F9" s="6"/>
      <c r="G9" s="7"/>
      <c r="H9" s="14"/>
      <c r="I9" s="15"/>
      <c r="J9" s="15"/>
      <c r="K9" s="15"/>
      <c r="L9" s="15"/>
      <c r="M9" s="16"/>
    </row>
    <row r="10" spans="1:13" ht="15" customHeight="1">
      <c r="A10" s="17" t="s">
        <v>54</v>
      </c>
      <c r="B10" s="14"/>
      <c r="C10" s="15"/>
      <c r="D10" s="15"/>
      <c r="E10" s="15"/>
      <c r="F10" s="15"/>
      <c r="G10" s="16"/>
      <c r="H10" s="14"/>
      <c r="I10" s="15"/>
      <c r="J10" s="15"/>
      <c r="K10" s="15"/>
      <c r="L10" s="15"/>
      <c r="M10" s="16"/>
    </row>
    <row r="11" spans="1:13" ht="15" customHeight="1">
      <c r="A11" s="11" t="s">
        <v>10</v>
      </c>
      <c r="B11" s="5">
        <v>26723</v>
      </c>
      <c r="C11" s="6">
        <v>4939</v>
      </c>
      <c r="D11" s="6">
        <v>21784</v>
      </c>
      <c r="E11" s="6">
        <v>20003</v>
      </c>
      <c r="F11" s="6">
        <v>1477</v>
      </c>
      <c r="G11" s="7">
        <v>304</v>
      </c>
      <c r="H11" s="14">
        <v>26031</v>
      </c>
      <c r="I11" s="15">
        <f>H11-J11</f>
        <v>7547</v>
      </c>
      <c r="J11" s="15">
        <v>18484</v>
      </c>
      <c r="K11" s="15">
        <v>17166</v>
      </c>
      <c r="L11" s="15">
        <v>1214</v>
      </c>
      <c r="M11" s="16">
        <v>104</v>
      </c>
    </row>
    <row r="12" spans="1:13" ht="15" customHeight="1">
      <c r="A12" s="11" t="s">
        <v>9</v>
      </c>
      <c r="B12" s="19">
        <v>100</v>
      </c>
      <c r="C12" s="12">
        <v>18.48</v>
      </c>
      <c r="D12" s="12">
        <v>81.52</v>
      </c>
      <c r="E12" s="12">
        <v>91.82</v>
      </c>
      <c r="F12" s="12">
        <v>6.78</v>
      </c>
      <c r="G12" s="13">
        <v>1.4</v>
      </c>
      <c r="H12" s="19">
        <f>H11/H11*100</f>
        <v>100</v>
      </c>
      <c r="I12" s="12">
        <f>I11/H11*100</f>
        <v>28.992355268718068</v>
      </c>
      <c r="J12" s="12">
        <f>J11/H11*100</f>
        <v>71.00764473128194</v>
      </c>
      <c r="K12" s="12">
        <f>K11/J11*100</f>
        <v>92.86950876433673</v>
      </c>
      <c r="L12" s="12">
        <f>L11/J11*100</f>
        <v>6.5678424583423505</v>
      </c>
      <c r="M12" s="13">
        <f>M11/J11*100</f>
        <v>0.5626487773209262</v>
      </c>
    </row>
    <row r="13" spans="1:13" ht="15" customHeight="1">
      <c r="A13" s="11" t="s">
        <v>11</v>
      </c>
      <c r="B13" s="19">
        <v>77.24</v>
      </c>
      <c r="C13" s="12">
        <v>83.98</v>
      </c>
      <c r="D13" s="12">
        <v>75.86</v>
      </c>
      <c r="E13" s="12">
        <v>85.74</v>
      </c>
      <c r="F13" s="12">
        <v>31.59</v>
      </c>
      <c r="G13" s="13">
        <v>42.82</v>
      </c>
      <c r="H13" s="19">
        <f aca="true" t="shared" si="0" ref="H13:M13">H11/H7*100</f>
        <v>74.49987121147078</v>
      </c>
      <c r="I13" s="12">
        <f t="shared" si="0"/>
        <v>77.38925348646431</v>
      </c>
      <c r="J13" s="12">
        <f t="shared" si="0"/>
        <v>73.38123784191512</v>
      </c>
      <c r="K13" s="12">
        <f t="shared" si="0"/>
        <v>78.0308195827083</v>
      </c>
      <c r="L13" s="12">
        <f t="shared" si="0"/>
        <v>40.889188278881775</v>
      </c>
      <c r="M13" s="13">
        <f t="shared" si="0"/>
        <v>47.05882352941176</v>
      </c>
    </row>
    <row r="14" spans="1:13" ht="12" customHeight="1">
      <c r="A14" s="11"/>
      <c r="B14" s="20"/>
      <c r="C14" s="18"/>
      <c r="D14" s="18"/>
      <c r="E14" s="18"/>
      <c r="F14" s="18"/>
      <c r="G14" s="21"/>
      <c r="H14" s="14"/>
      <c r="I14" s="15"/>
      <c r="J14" s="15"/>
      <c r="K14" s="15"/>
      <c r="L14" s="15"/>
      <c r="M14" s="16"/>
    </row>
    <row r="15" spans="1:13" ht="15" customHeight="1">
      <c r="A15" s="11" t="s">
        <v>12</v>
      </c>
      <c r="B15" s="5">
        <v>6834</v>
      </c>
      <c r="C15" s="6">
        <v>51</v>
      </c>
      <c r="D15" s="6">
        <v>6783</v>
      </c>
      <c r="E15" s="6">
        <v>3194</v>
      </c>
      <c r="F15" s="6">
        <v>3183</v>
      </c>
      <c r="G15" s="7">
        <v>406</v>
      </c>
      <c r="H15" s="14">
        <v>6936</v>
      </c>
      <c r="I15" s="15">
        <f>H15-J15</f>
        <v>359</v>
      </c>
      <c r="J15" s="15">
        <v>6577</v>
      </c>
      <c r="K15" s="15">
        <v>4720</v>
      </c>
      <c r="L15" s="15">
        <v>1740</v>
      </c>
      <c r="M15" s="16">
        <v>117</v>
      </c>
    </row>
    <row r="16" spans="1:13" ht="15" customHeight="1">
      <c r="A16" s="11" t="s">
        <v>13</v>
      </c>
      <c r="B16" s="19">
        <v>100</v>
      </c>
      <c r="C16" s="6">
        <v>0.75</v>
      </c>
      <c r="D16" s="6">
        <v>99.25</v>
      </c>
      <c r="E16" s="6">
        <v>47.09</v>
      </c>
      <c r="F16" s="6">
        <v>46.93</v>
      </c>
      <c r="G16" s="7">
        <v>5.99</v>
      </c>
      <c r="H16" s="19">
        <f>H15/H15*100</f>
        <v>100</v>
      </c>
      <c r="I16" s="12">
        <f>I15/H15*100</f>
        <v>5.175893886966551</v>
      </c>
      <c r="J16" s="12">
        <f>J15/H15*100</f>
        <v>94.82410611303345</v>
      </c>
      <c r="K16" s="12">
        <f>K15/J15*100</f>
        <v>71.76524251178348</v>
      </c>
      <c r="L16" s="12">
        <f>L15/J15*100</f>
        <v>26.455830925954082</v>
      </c>
      <c r="M16" s="13">
        <f>M15/J15*100</f>
        <v>1.7789265622624297</v>
      </c>
    </row>
    <row r="17" spans="1:13" ht="15" customHeight="1">
      <c r="A17" s="11" t="s">
        <v>11</v>
      </c>
      <c r="B17" s="19">
        <v>19.75</v>
      </c>
      <c r="C17" s="12">
        <v>0.87</v>
      </c>
      <c r="D17" s="12">
        <v>23.62</v>
      </c>
      <c r="E17" s="12">
        <v>13.69</v>
      </c>
      <c r="F17" s="12">
        <v>68.07</v>
      </c>
      <c r="G17" s="13">
        <v>57.18</v>
      </c>
      <c r="H17" s="19">
        <f aca="true" t="shared" si="1" ref="H17:M17">H15/H7*100</f>
        <v>19.850605306087406</v>
      </c>
      <c r="I17" s="12">
        <f t="shared" si="1"/>
        <v>3.68129614438064</v>
      </c>
      <c r="J17" s="12">
        <f t="shared" si="1"/>
        <v>26.110603835007346</v>
      </c>
      <c r="K17" s="12">
        <f t="shared" si="1"/>
        <v>21.455520705486613</v>
      </c>
      <c r="L17" s="12">
        <f t="shared" si="1"/>
        <v>58.60559110811722</v>
      </c>
      <c r="M17" s="13">
        <f t="shared" si="1"/>
        <v>52.94117647058824</v>
      </c>
    </row>
    <row r="18" spans="1:13" ht="10.5" customHeight="1">
      <c r="A18" s="11"/>
      <c r="B18" s="14"/>
      <c r="C18" s="18"/>
      <c r="D18" s="18"/>
      <c r="E18" s="18"/>
      <c r="F18" s="18"/>
      <c r="G18" s="21"/>
      <c r="H18" s="14"/>
      <c r="I18" s="15"/>
      <c r="J18" s="15"/>
      <c r="K18" s="15"/>
      <c r="L18" s="15"/>
      <c r="M18" s="16"/>
    </row>
    <row r="19" spans="1:13" ht="15" customHeight="1">
      <c r="A19" s="11" t="s">
        <v>14</v>
      </c>
      <c r="B19" s="5">
        <v>1040</v>
      </c>
      <c r="C19" s="6">
        <v>891</v>
      </c>
      <c r="D19" s="6">
        <v>149</v>
      </c>
      <c r="E19" s="6">
        <v>133</v>
      </c>
      <c r="F19" s="6">
        <v>16</v>
      </c>
      <c r="G19" s="7">
        <v>0</v>
      </c>
      <c r="H19" s="14">
        <v>1974</v>
      </c>
      <c r="I19" s="15">
        <f>H19-J19</f>
        <v>1846</v>
      </c>
      <c r="J19" s="15">
        <v>128</v>
      </c>
      <c r="K19" s="15">
        <v>113</v>
      </c>
      <c r="L19" s="15">
        <v>15</v>
      </c>
      <c r="M19" s="16">
        <v>0</v>
      </c>
    </row>
    <row r="20" spans="1:13" ht="15" customHeight="1">
      <c r="A20" s="11" t="s">
        <v>9</v>
      </c>
      <c r="B20" s="19">
        <v>100</v>
      </c>
      <c r="C20" s="12">
        <v>85.67</v>
      </c>
      <c r="D20" s="12">
        <v>14.33</v>
      </c>
      <c r="E20" s="12">
        <v>89.26</v>
      </c>
      <c r="F20" s="12">
        <v>10.74</v>
      </c>
      <c r="G20" s="13">
        <v>0</v>
      </c>
      <c r="H20" s="19">
        <f>H19/H19*100</f>
        <v>100</v>
      </c>
      <c r="I20" s="12">
        <f>I19/H19*100</f>
        <v>93.51570415400202</v>
      </c>
      <c r="J20" s="12">
        <f>J19/H19*100</f>
        <v>6.484295845997974</v>
      </c>
      <c r="K20" s="12">
        <f>K19/J19*100</f>
        <v>88.28125</v>
      </c>
      <c r="L20" s="12">
        <f>L19/J19*100</f>
        <v>11.71875</v>
      </c>
      <c r="M20" s="13">
        <f>M19/J19*100</f>
        <v>0</v>
      </c>
    </row>
    <row r="21" spans="1:13" ht="15" customHeight="1">
      <c r="A21" s="11" t="s">
        <v>11</v>
      </c>
      <c r="B21" s="19">
        <v>3.01</v>
      </c>
      <c r="C21" s="12">
        <v>15.15</v>
      </c>
      <c r="D21" s="12">
        <v>0.52</v>
      </c>
      <c r="E21" s="12">
        <v>0.57</v>
      </c>
      <c r="F21" s="12">
        <v>0.34</v>
      </c>
      <c r="G21" s="13">
        <v>0</v>
      </c>
      <c r="H21" s="19">
        <f aca="true" t="shared" si="2" ref="H21:M21">H19/H7*100</f>
        <v>5.64952348244183</v>
      </c>
      <c r="I21" s="12">
        <f t="shared" si="2"/>
        <v>18.929450369155045</v>
      </c>
      <c r="J21" s="12">
        <f t="shared" si="2"/>
        <v>0.5081583230775338</v>
      </c>
      <c r="K21" s="12">
        <f t="shared" si="2"/>
        <v>0.5136597118050821</v>
      </c>
      <c r="L21" s="12">
        <f t="shared" si="2"/>
        <v>0.5052206130010104</v>
      </c>
      <c r="M21" s="13">
        <f t="shared" si="2"/>
        <v>0</v>
      </c>
    </row>
    <row r="22" spans="1:13" ht="12.75" customHeight="1">
      <c r="A22" s="11"/>
      <c r="B22" s="5"/>
      <c r="C22" s="6"/>
      <c r="D22" s="6"/>
      <c r="E22" s="6"/>
      <c r="F22" s="6"/>
      <c r="G22" s="7"/>
      <c r="H22" s="14"/>
      <c r="I22" s="15"/>
      <c r="J22" s="15"/>
      <c r="K22" s="15"/>
      <c r="L22" s="15"/>
      <c r="M22" s="16"/>
    </row>
    <row r="23" spans="1:13" ht="15" customHeight="1">
      <c r="A23" s="17" t="s">
        <v>15</v>
      </c>
      <c r="B23" s="5">
        <v>10041</v>
      </c>
      <c r="C23" s="6">
        <v>2771</v>
      </c>
      <c r="D23" s="6">
        <v>7270</v>
      </c>
      <c r="E23" s="6">
        <v>7001</v>
      </c>
      <c r="F23" s="6">
        <v>244</v>
      </c>
      <c r="G23" s="7">
        <v>25</v>
      </c>
      <c r="H23" s="14">
        <v>6512</v>
      </c>
      <c r="I23" s="15">
        <f>H23-J23</f>
        <v>1333</v>
      </c>
      <c r="J23" s="15">
        <v>5179</v>
      </c>
      <c r="K23" s="15">
        <v>4547</v>
      </c>
      <c r="L23" s="15">
        <v>596</v>
      </c>
      <c r="M23" s="16">
        <v>36</v>
      </c>
    </row>
    <row r="24" spans="1:13" ht="15" customHeight="1">
      <c r="A24" s="11" t="s">
        <v>13</v>
      </c>
      <c r="B24" s="19">
        <v>100</v>
      </c>
      <c r="C24" s="12">
        <v>27.6</v>
      </c>
      <c r="D24" s="12">
        <v>72.4</v>
      </c>
      <c r="E24" s="12">
        <v>96.3</v>
      </c>
      <c r="F24" s="12">
        <v>3.36</v>
      </c>
      <c r="G24" s="13">
        <v>0.34</v>
      </c>
      <c r="H24" s="19">
        <f>H23/H23*100</f>
        <v>100</v>
      </c>
      <c r="I24" s="12">
        <f>I23/H23*100</f>
        <v>20.46990171990172</v>
      </c>
      <c r="J24" s="12">
        <f>J23/H23*100</f>
        <v>79.53009828009829</v>
      </c>
      <c r="K24" s="12">
        <f>K23/J23*100</f>
        <v>87.7968719830083</v>
      </c>
      <c r="L24" s="12">
        <f>L23/J23*100</f>
        <v>11.508013129947866</v>
      </c>
      <c r="M24" s="13">
        <f>M23/J23*100</f>
        <v>0.6951148870438308</v>
      </c>
    </row>
    <row r="25" spans="1:13" ht="15" customHeight="1">
      <c r="A25" s="11" t="s">
        <v>11</v>
      </c>
      <c r="B25" s="19">
        <v>29.02</v>
      </c>
      <c r="C25" s="12">
        <v>47.12</v>
      </c>
      <c r="D25" s="12">
        <v>25.32</v>
      </c>
      <c r="E25" s="12">
        <v>30.01</v>
      </c>
      <c r="F25" s="12">
        <v>5.22</v>
      </c>
      <c r="G25" s="13">
        <v>3.52</v>
      </c>
      <c r="H25" s="19">
        <f aca="true" t="shared" si="3" ref="H25:M25">H23/H7*100</f>
        <v>18.637131163962106</v>
      </c>
      <c r="I25" s="12">
        <f t="shared" si="3"/>
        <v>13.668990976210008</v>
      </c>
      <c r="J25" s="12">
        <f t="shared" si="3"/>
        <v>20.560562150144904</v>
      </c>
      <c r="K25" s="12">
        <f t="shared" si="3"/>
        <v>20.669121323696533</v>
      </c>
      <c r="L25" s="12">
        <f t="shared" si="3"/>
        <v>20.074099023240148</v>
      </c>
      <c r="M25" s="13">
        <f t="shared" si="3"/>
        <v>16.289592760180994</v>
      </c>
    </row>
    <row r="26" spans="1:13" ht="12.75" customHeight="1">
      <c r="A26" s="11"/>
      <c r="B26" s="5"/>
      <c r="C26" s="6"/>
      <c r="D26" s="6"/>
      <c r="E26" s="6"/>
      <c r="F26" s="6"/>
      <c r="G26" s="7"/>
      <c r="H26" s="14"/>
      <c r="I26" s="15"/>
      <c r="J26" s="15"/>
      <c r="K26" s="15"/>
      <c r="L26" s="15"/>
      <c r="M26" s="16"/>
    </row>
    <row r="27" spans="1:13" ht="15" customHeight="1">
      <c r="A27" s="17" t="s">
        <v>16</v>
      </c>
      <c r="B27" s="5">
        <v>41997</v>
      </c>
      <c r="C27" s="6">
        <v>693</v>
      </c>
      <c r="D27" s="6">
        <v>41304</v>
      </c>
      <c r="E27" s="6">
        <v>21307</v>
      </c>
      <c r="F27" s="6">
        <v>13239</v>
      </c>
      <c r="G27" s="7">
        <v>6758</v>
      </c>
      <c r="H27" s="14">
        <v>29832</v>
      </c>
      <c r="I27" s="15">
        <f>H27-J27</f>
        <v>1487</v>
      </c>
      <c r="J27" s="15">
        <v>28345</v>
      </c>
      <c r="K27" s="15">
        <v>17768</v>
      </c>
      <c r="L27" s="15">
        <v>8429</v>
      </c>
      <c r="M27" s="16">
        <v>2148</v>
      </c>
    </row>
    <row r="28" spans="1:13" ht="15" customHeight="1">
      <c r="A28" s="11" t="s">
        <v>13</v>
      </c>
      <c r="B28" s="19">
        <v>100</v>
      </c>
      <c r="C28" s="12">
        <v>1.65</v>
      </c>
      <c r="D28" s="12">
        <v>98.35</v>
      </c>
      <c r="E28" s="12">
        <v>51.59</v>
      </c>
      <c r="F28" s="12">
        <v>32.05</v>
      </c>
      <c r="G28" s="13">
        <v>16.36</v>
      </c>
      <c r="H28" s="19">
        <f>H27/H27*100</f>
        <v>100</v>
      </c>
      <c r="I28" s="12">
        <f>I27/H27*100</f>
        <v>4.9845803164387235</v>
      </c>
      <c r="J28" s="12">
        <f>J27/H27*100</f>
        <v>95.01541968356128</v>
      </c>
      <c r="K28" s="12">
        <f>K27/J27*100</f>
        <v>62.68477685658846</v>
      </c>
      <c r="L28" s="12">
        <f>L27/J27*100</f>
        <v>29.737167048862233</v>
      </c>
      <c r="M28" s="13">
        <f>M27/J27*100</f>
        <v>7.578056094549303</v>
      </c>
    </row>
    <row r="29" spans="1:13" ht="15" customHeight="1">
      <c r="A29" s="11" t="s">
        <v>17</v>
      </c>
      <c r="B29" s="19">
        <v>98.67</v>
      </c>
      <c r="C29" s="12">
        <v>159.68</v>
      </c>
      <c r="D29" s="12">
        <v>98.04</v>
      </c>
      <c r="E29" s="12">
        <v>145.26</v>
      </c>
      <c r="F29" s="12">
        <v>69.23</v>
      </c>
      <c r="G29" s="13">
        <v>81.07</v>
      </c>
      <c r="H29" s="19">
        <f aca="true" t="shared" si="4" ref="H29:M29">H27/H32*100</f>
        <v>102.75558004960044</v>
      </c>
      <c r="I29" s="12">
        <f t="shared" si="4"/>
        <v>240.61488673139158</v>
      </c>
      <c r="J29" s="12">
        <f t="shared" si="4"/>
        <v>99.7571619624129</v>
      </c>
      <c r="K29" s="12">
        <f t="shared" si="4"/>
        <v>120.06216636259207</v>
      </c>
      <c r="L29" s="12">
        <f t="shared" si="4"/>
        <v>75.8344579397211</v>
      </c>
      <c r="M29" s="13">
        <f t="shared" si="4"/>
        <v>85.88564574170331</v>
      </c>
    </row>
    <row r="30" spans="1:13" ht="15" customHeight="1">
      <c r="A30" s="11" t="s">
        <v>18</v>
      </c>
      <c r="B30" s="19">
        <v>1.21</v>
      </c>
      <c r="C30" s="12">
        <v>0.12</v>
      </c>
      <c r="D30" s="12">
        <v>1.44</v>
      </c>
      <c r="E30" s="12">
        <v>0.91</v>
      </c>
      <c r="F30" s="12">
        <v>2.83</v>
      </c>
      <c r="G30" s="13">
        <v>9.52</v>
      </c>
      <c r="H30" s="19">
        <f aca="true" t="shared" si="5" ref="H30:M30">H27/H7</f>
        <v>0.8537820898085344</v>
      </c>
      <c r="I30" s="12">
        <f t="shared" si="5"/>
        <v>0.15248154224774405</v>
      </c>
      <c r="J30" s="12">
        <f t="shared" si="5"/>
        <v>1.1252927865338045</v>
      </c>
      <c r="K30" s="12">
        <f t="shared" si="5"/>
        <v>0.8076730760489114</v>
      </c>
      <c r="L30" s="12">
        <f t="shared" si="5"/>
        <v>2.839003031323678</v>
      </c>
      <c r="M30" s="13">
        <f t="shared" si="5"/>
        <v>9.71945701357466</v>
      </c>
    </row>
    <row r="31" spans="1:13" ht="12.75" customHeight="1">
      <c r="A31" s="11"/>
      <c r="B31" s="5"/>
      <c r="C31" s="6"/>
      <c r="D31" s="6"/>
      <c r="E31" s="6"/>
      <c r="F31" s="6"/>
      <c r="G31" s="7"/>
      <c r="H31" s="14"/>
      <c r="I31" s="15"/>
      <c r="J31" s="15"/>
      <c r="K31" s="15"/>
      <c r="L31" s="15"/>
      <c r="M31" s="16"/>
    </row>
    <row r="32" spans="1:13" ht="15" customHeight="1">
      <c r="A32" s="17" t="s">
        <v>55</v>
      </c>
      <c r="B32" s="5">
        <v>42562</v>
      </c>
      <c r="C32" s="6">
        <v>434</v>
      </c>
      <c r="D32" s="6">
        <v>42128</v>
      </c>
      <c r="E32" s="6">
        <v>14668</v>
      </c>
      <c r="F32" s="6">
        <v>19123</v>
      </c>
      <c r="G32" s="7">
        <v>8336</v>
      </c>
      <c r="H32" s="14">
        <v>29032</v>
      </c>
      <c r="I32" s="15">
        <f>H32-J32</f>
        <v>618</v>
      </c>
      <c r="J32" s="15">
        <v>28414</v>
      </c>
      <c r="K32" s="15">
        <v>14799</v>
      </c>
      <c r="L32" s="15">
        <v>11115</v>
      </c>
      <c r="M32" s="16">
        <v>2501</v>
      </c>
    </row>
    <row r="33" spans="1:13" ht="15" customHeight="1">
      <c r="A33" s="11" t="s">
        <v>13</v>
      </c>
      <c r="B33" s="19">
        <v>100</v>
      </c>
      <c r="C33" s="12">
        <v>1.02</v>
      </c>
      <c r="D33" s="12">
        <v>98.98</v>
      </c>
      <c r="E33" s="12">
        <v>34.82</v>
      </c>
      <c r="F33" s="12">
        <v>45.39</v>
      </c>
      <c r="G33" s="13">
        <v>19.79</v>
      </c>
      <c r="H33" s="19">
        <f>H32/H32*100</f>
        <v>100</v>
      </c>
      <c r="I33" s="12">
        <f>I32/H32*100</f>
        <v>2.128685588316341</v>
      </c>
      <c r="J33" s="12">
        <f>J32/H32*100</f>
        <v>97.87131441168367</v>
      </c>
      <c r="K33" s="12">
        <f>K32/J32*100</f>
        <v>52.08347997466037</v>
      </c>
      <c r="L33" s="12">
        <f>L32/J32*100</f>
        <v>39.118040402618426</v>
      </c>
      <c r="M33" s="13">
        <f>M32/J32*100</f>
        <v>8.801999014570281</v>
      </c>
    </row>
    <row r="34" spans="1:13" ht="15" customHeight="1">
      <c r="A34" s="11" t="s">
        <v>18</v>
      </c>
      <c r="B34" s="19">
        <v>1.23</v>
      </c>
      <c r="C34" s="12">
        <v>0.07</v>
      </c>
      <c r="D34" s="12">
        <v>1.47</v>
      </c>
      <c r="E34" s="12">
        <v>0.63</v>
      </c>
      <c r="F34" s="12">
        <v>4.09</v>
      </c>
      <c r="G34" s="13">
        <v>11.74</v>
      </c>
      <c r="H34" s="19">
        <f aca="true" t="shared" si="6" ref="H34:M34">H32/H7</f>
        <v>0.8308863512778684</v>
      </c>
      <c r="I34" s="12">
        <f t="shared" si="6"/>
        <v>0.06337161607875308</v>
      </c>
      <c r="J34" s="12">
        <f t="shared" si="6"/>
        <v>1.1280320774941444</v>
      </c>
      <c r="K34" s="12">
        <f t="shared" si="6"/>
        <v>0.6727123960180008</v>
      </c>
      <c r="L34" s="12">
        <f t="shared" si="6"/>
        <v>3.7436847423374875</v>
      </c>
      <c r="M34" s="13">
        <f t="shared" si="6"/>
        <v>11.316742081447964</v>
      </c>
    </row>
    <row r="35" spans="1:13" ht="15" customHeight="1">
      <c r="A35" s="22"/>
      <c r="B35" s="23"/>
      <c r="C35" s="24"/>
      <c r="D35" s="24"/>
      <c r="E35" s="24"/>
      <c r="F35" s="15"/>
      <c r="G35" s="16"/>
      <c r="H35" s="14"/>
      <c r="I35" s="15"/>
      <c r="J35" s="15"/>
      <c r="K35" s="15"/>
      <c r="L35" s="15"/>
      <c r="M35" s="16"/>
    </row>
    <row r="36" spans="1:13" ht="15" customHeight="1">
      <c r="A36" s="17" t="s">
        <v>56</v>
      </c>
      <c r="B36" s="5">
        <v>2106</v>
      </c>
      <c r="C36" s="6">
        <v>225</v>
      </c>
      <c r="D36" s="6">
        <v>1881</v>
      </c>
      <c r="E36" s="6">
        <v>1336</v>
      </c>
      <c r="F36" s="6">
        <v>435</v>
      </c>
      <c r="G36" s="7">
        <v>109</v>
      </c>
      <c r="H36" s="14">
        <v>1773</v>
      </c>
      <c r="I36" s="15">
        <f>H36-J36</f>
        <v>327</v>
      </c>
      <c r="J36" s="15">
        <v>1446</v>
      </c>
      <c r="K36" s="15">
        <v>1158</v>
      </c>
      <c r="L36" s="15">
        <v>253</v>
      </c>
      <c r="M36" s="16">
        <v>35</v>
      </c>
    </row>
    <row r="37" spans="1:13" ht="15" customHeight="1">
      <c r="A37" s="11" t="s">
        <v>13</v>
      </c>
      <c r="B37" s="19">
        <v>100</v>
      </c>
      <c r="C37" s="12">
        <v>10.68</v>
      </c>
      <c r="D37" s="12">
        <v>89.32</v>
      </c>
      <c r="E37" s="12">
        <v>71.03</v>
      </c>
      <c r="F37" s="12">
        <v>23.13</v>
      </c>
      <c r="G37" s="13">
        <v>5.79</v>
      </c>
      <c r="H37" s="19">
        <f>H36/H36*100</f>
        <v>100</v>
      </c>
      <c r="I37" s="12">
        <f>I36/H36*100</f>
        <v>18.44331641285956</v>
      </c>
      <c r="J37" s="12">
        <f>J36/H36*100</f>
        <v>81.55668358714044</v>
      </c>
      <c r="K37" s="12">
        <f>K36/J36*100</f>
        <v>80.08298755186722</v>
      </c>
      <c r="L37" s="12">
        <f>L36/J36*100</f>
        <v>17.496542185338864</v>
      </c>
      <c r="M37" s="13">
        <f>M36/J36*100</f>
        <v>2.4204702627939145</v>
      </c>
    </row>
    <row r="38" spans="1:13" ht="15" customHeight="1">
      <c r="A38" s="11" t="s">
        <v>19</v>
      </c>
      <c r="B38" s="19">
        <v>4.95</v>
      </c>
      <c r="C38" s="12">
        <v>51.84</v>
      </c>
      <c r="D38" s="12">
        <v>4.46</v>
      </c>
      <c r="E38" s="12">
        <v>9.11</v>
      </c>
      <c r="F38" s="12">
        <v>2.27</v>
      </c>
      <c r="G38" s="13">
        <v>1.31</v>
      </c>
      <c r="H38" s="19">
        <f aca="true" t="shared" si="7" ref="H38:M38">H36/H32*100</f>
        <v>6.107054284926977</v>
      </c>
      <c r="I38" s="12">
        <f t="shared" si="7"/>
        <v>52.9126213592233</v>
      </c>
      <c r="J38" s="12">
        <f t="shared" si="7"/>
        <v>5.089040613781939</v>
      </c>
      <c r="K38" s="12">
        <f t="shared" si="7"/>
        <v>7.824853030610177</v>
      </c>
      <c r="L38" s="12">
        <f t="shared" si="7"/>
        <v>2.276203328834908</v>
      </c>
      <c r="M38" s="13">
        <f t="shared" si="7"/>
        <v>1.399440223910436</v>
      </c>
    </row>
    <row r="39" spans="1:13" ht="15" customHeight="1">
      <c r="A39" s="11" t="s">
        <v>18</v>
      </c>
      <c r="B39" s="19">
        <v>0.06</v>
      </c>
      <c r="C39" s="12">
        <v>0.04</v>
      </c>
      <c r="D39" s="12">
        <v>0.07</v>
      </c>
      <c r="E39" s="12">
        <v>0.06</v>
      </c>
      <c r="F39" s="12">
        <v>0.09</v>
      </c>
      <c r="G39" s="13">
        <v>0.15</v>
      </c>
      <c r="H39" s="19">
        <f aca="true" t="shared" si="8" ref="H39:M39">H36/H7</f>
        <v>0.050742680518588476</v>
      </c>
      <c r="I39" s="12">
        <f t="shared" si="8"/>
        <v>0.033531583264971285</v>
      </c>
      <c r="J39" s="12">
        <f t="shared" si="8"/>
        <v>0.05740601056016515</v>
      </c>
      <c r="K39" s="12">
        <f t="shared" si="8"/>
        <v>0.05263875630710487</v>
      </c>
      <c r="L39" s="12">
        <f t="shared" si="8"/>
        <v>0.08521387672617042</v>
      </c>
      <c r="M39" s="13">
        <f t="shared" si="8"/>
        <v>0.1583710407239819</v>
      </c>
    </row>
    <row r="40" spans="1:13" ht="15" customHeight="1">
      <c r="A40" s="11"/>
      <c r="B40" s="5"/>
      <c r="C40" s="6"/>
      <c r="D40" s="6"/>
      <c r="E40" s="6"/>
      <c r="F40" s="6"/>
      <c r="G40" s="7"/>
      <c r="H40" s="14"/>
      <c r="I40" s="15"/>
      <c r="J40" s="15"/>
      <c r="K40" s="15"/>
      <c r="L40" s="15"/>
      <c r="M40" s="16"/>
    </row>
    <row r="41" spans="1:13" ht="15" customHeight="1">
      <c r="A41" s="17" t="s">
        <v>57</v>
      </c>
      <c r="B41" s="5">
        <v>38455</v>
      </c>
      <c r="C41" s="6">
        <v>76</v>
      </c>
      <c r="D41" s="6">
        <v>38379</v>
      </c>
      <c r="E41" s="6">
        <v>12441</v>
      </c>
      <c r="F41" s="6">
        <v>18027</v>
      </c>
      <c r="G41" s="7">
        <v>7912</v>
      </c>
      <c r="H41" s="14">
        <v>24918</v>
      </c>
      <c r="I41" s="15">
        <f>H41-J41</f>
        <v>105</v>
      </c>
      <c r="J41" s="15">
        <v>24813</v>
      </c>
      <c r="K41" s="15">
        <v>12559</v>
      </c>
      <c r="L41" s="15">
        <v>10104</v>
      </c>
      <c r="M41" s="16">
        <v>2150</v>
      </c>
    </row>
    <row r="42" spans="1:13" ht="15" customHeight="1">
      <c r="A42" s="11" t="s">
        <v>13</v>
      </c>
      <c r="B42" s="19">
        <v>100</v>
      </c>
      <c r="C42" s="12">
        <v>0.2</v>
      </c>
      <c r="D42" s="12">
        <v>99.8</v>
      </c>
      <c r="E42" s="12">
        <v>32.42</v>
      </c>
      <c r="F42" s="12">
        <v>46.97</v>
      </c>
      <c r="G42" s="13">
        <v>20.62</v>
      </c>
      <c r="H42" s="19">
        <f>H41/H41*100</f>
        <v>100</v>
      </c>
      <c r="I42" s="12">
        <f>I41/H41*100</f>
        <v>0.421382133397544</v>
      </c>
      <c r="J42" s="12">
        <f>J41/H41*100</f>
        <v>99.57861786660246</v>
      </c>
      <c r="K42" s="12">
        <f>K41/J41*100</f>
        <v>50.614597186958456</v>
      </c>
      <c r="L42" s="12">
        <f>L41/J41*100</f>
        <v>40.72059001329948</v>
      </c>
      <c r="M42" s="13">
        <f>M41/J41*100</f>
        <v>8.664812799742071</v>
      </c>
    </row>
    <row r="43" spans="1:13" ht="15" customHeight="1">
      <c r="A43" s="11" t="s">
        <v>17</v>
      </c>
      <c r="B43" s="19">
        <v>90.35</v>
      </c>
      <c r="C43" s="12">
        <v>17.51</v>
      </c>
      <c r="D43" s="12">
        <v>91.1</v>
      </c>
      <c r="E43" s="12">
        <v>84.82</v>
      </c>
      <c r="F43" s="12">
        <v>94.27</v>
      </c>
      <c r="G43" s="13">
        <v>94.91</v>
      </c>
      <c r="H43" s="19">
        <f aca="true" t="shared" si="9" ref="H43:M43">H41/H32*100</f>
        <v>85.82942959492974</v>
      </c>
      <c r="I43" s="12">
        <f t="shared" si="9"/>
        <v>16.990291262135923</v>
      </c>
      <c r="J43" s="12">
        <f t="shared" si="9"/>
        <v>87.3266699514324</v>
      </c>
      <c r="K43" s="12">
        <f t="shared" si="9"/>
        <v>84.86384215149673</v>
      </c>
      <c r="L43" s="12">
        <f t="shared" si="9"/>
        <v>90.90418353576248</v>
      </c>
      <c r="M43" s="13">
        <f t="shared" si="9"/>
        <v>85.96561375449821</v>
      </c>
    </row>
    <row r="44" spans="1:13" ht="15" customHeight="1">
      <c r="A44" s="25" t="s">
        <v>18</v>
      </c>
      <c r="B44" s="26">
        <v>1.11</v>
      </c>
      <c r="C44" s="27">
        <v>0.01</v>
      </c>
      <c r="D44" s="27">
        <v>1.34</v>
      </c>
      <c r="E44" s="27">
        <v>0.53</v>
      </c>
      <c r="F44" s="27">
        <v>3.86</v>
      </c>
      <c r="G44" s="28">
        <v>11.14</v>
      </c>
      <c r="H44" s="26">
        <f aca="true" t="shared" si="10" ref="H44:M44">H41/H7</f>
        <v>0.7131450158839187</v>
      </c>
      <c r="I44" s="27">
        <f t="shared" si="10"/>
        <v>0.010767022149302707</v>
      </c>
      <c r="J44" s="27">
        <f t="shared" si="10"/>
        <v>0.9850728492595975</v>
      </c>
      <c r="K44" s="27">
        <f t="shared" si="10"/>
        <v>0.5708895858902677</v>
      </c>
      <c r="L44" s="27">
        <f t="shared" si="10"/>
        <v>3.403166049174806</v>
      </c>
      <c r="M44" s="28">
        <f t="shared" si="10"/>
        <v>9.728506787330316</v>
      </c>
    </row>
    <row r="45" spans="1:13" ht="15" customHeight="1">
      <c r="A45" s="92" t="s">
        <v>74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5" customHeight="1">
      <c r="A46" s="17" t="s">
        <v>20</v>
      </c>
      <c r="B46" s="31"/>
      <c r="C46" s="32"/>
      <c r="D46" s="6">
        <v>39203</v>
      </c>
      <c r="E46" s="6">
        <v>9013</v>
      </c>
      <c r="F46" s="6">
        <v>21363</v>
      </c>
      <c r="G46" s="7">
        <v>8827</v>
      </c>
      <c r="H46" s="32"/>
      <c r="I46" s="32"/>
      <c r="J46" s="15">
        <v>24776</v>
      </c>
      <c r="K46" s="15">
        <v>10761</v>
      </c>
      <c r="L46" s="15">
        <v>11712</v>
      </c>
      <c r="M46" s="16">
        <v>2304</v>
      </c>
    </row>
    <row r="47" spans="1:13" ht="15" customHeight="1">
      <c r="A47" s="11" t="s">
        <v>9</v>
      </c>
      <c r="B47" s="31"/>
      <c r="C47" s="32"/>
      <c r="D47" s="6">
        <v>100</v>
      </c>
      <c r="E47" s="12">
        <v>22.99</v>
      </c>
      <c r="F47" s="12">
        <v>54.49</v>
      </c>
      <c r="G47" s="13">
        <v>22.52</v>
      </c>
      <c r="H47" s="32"/>
      <c r="I47" s="32"/>
      <c r="J47" s="18">
        <f>J46/J46*100</f>
        <v>100</v>
      </c>
      <c r="K47" s="18">
        <f>K46/J46*100</f>
        <v>43.43316112366807</v>
      </c>
      <c r="L47" s="18">
        <f>L46/J46*100</f>
        <v>47.27155311591863</v>
      </c>
      <c r="M47" s="21">
        <f>M46/J46*100</f>
        <v>9.299321924443008</v>
      </c>
    </row>
    <row r="48" spans="1:13" ht="15" customHeight="1">
      <c r="A48" s="11"/>
      <c r="B48" s="14"/>
      <c r="C48" s="15"/>
      <c r="D48" s="6"/>
      <c r="E48" s="6"/>
      <c r="F48" s="6"/>
      <c r="G48" s="7"/>
      <c r="H48" s="15"/>
      <c r="I48" s="15"/>
      <c r="J48" s="15"/>
      <c r="K48" s="15"/>
      <c r="L48" s="15"/>
      <c r="M48" s="16"/>
    </row>
    <row r="49" spans="1:13" ht="15" customHeight="1">
      <c r="A49" s="17" t="s">
        <v>70</v>
      </c>
      <c r="B49" s="33"/>
      <c r="C49" s="34"/>
      <c r="D49" s="6">
        <v>141</v>
      </c>
      <c r="E49" s="6">
        <v>148</v>
      </c>
      <c r="F49" s="6">
        <v>143</v>
      </c>
      <c r="G49" s="7">
        <v>131</v>
      </c>
      <c r="H49" s="32"/>
      <c r="I49" s="32"/>
      <c r="J49" s="76">
        <v>151.67</v>
      </c>
      <c r="K49" s="76">
        <v>154.46</v>
      </c>
      <c r="L49" s="76">
        <v>150.99</v>
      </c>
      <c r="M49" s="77">
        <v>139.62</v>
      </c>
    </row>
    <row r="50" spans="1:13" ht="15" customHeight="1">
      <c r="A50" s="11"/>
      <c r="B50" s="14"/>
      <c r="C50" s="15"/>
      <c r="D50" s="15"/>
      <c r="E50" s="15"/>
      <c r="F50" s="15"/>
      <c r="G50" s="16"/>
      <c r="H50" s="15"/>
      <c r="I50" s="15"/>
      <c r="J50" s="15"/>
      <c r="K50" s="15"/>
      <c r="L50" s="15"/>
      <c r="M50" s="16"/>
    </row>
    <row r="51" spans="1:13" ht="15" customHeight="1">
      <c r="A51" s="17" t="s">
        <v>21</v>
      </c>
      <c r="B51" s="5"/>
      <c r="C51" s="6"/>
      <c r="D51" s="6"/>
      <c r="E51" s="6"/>
      <c r="F51" s="6"/>
      <c r="G51" s="7"/>
      <c r="H51" s="15"/>
      <c r="I51" s="15"/>
      <c r="J51" s="15"/>
      <c r="K51" s="15"/>
      <c r="L51" s="15"/>
      <c r="M51" s="16"/>
    </row>
    <row r="52" spans="1:13" ht="15" customHeight="1">
      <c r="A52" s="11" t="s">
        <v>22</v>
      </c>
      <c r="B52" s="31"/>
      <c r="C52" s="32"/>
      <c r="D52" s="6">
        <v>2765</v>
      </c>
      <c r="E52" s="6">
        <v>1501</v>
      </c>
      <c r="F52" s="6">
        <v>1106</v>
      </c>
      <c r="G52" s="7">
        <v>158</v>
      </c>
      <c r="H52" s="32"/>
      <c r="I52" s="32"/>
      <c r="J52" s="15">
        <v>4322</v>
      </c>
      <c r="K52" s="15">
        <v>3244</v>
      </c>
      <c r="L52" s="15">
        <v>1007</v>
      </c>
      <c r="M52" s="16">
        <v>71</v>
      </c>
    </row>
    <row r="53" spans="1:13" ht="15" customHeight="1">
      <c r="A53" s="11" t="s">
        <v>23</v>
      </c>
      <c r="B53" s="31"/>
      <c r="C53" s="32"/>
      <c r="D53" s="12">
        <v>9.63</v>
      </c>
      <c r="E53" s="12">
        <v>6.43</v>
      </c>
      <c r="F53" s="12">
        <v>23.65</v>
      </c>
      <c r="G53" s="13">
        <v>22.25</v>
      </c>
      <c r="H53" s="32"/>
      <c r="I53" s="32"/>
      <c r="J53" s="12">
        <f>J52/J7*100</f>
        <v>17.158283377664855</v>
      </c>
      <c r="K53" s="12">
        <f>K52/K7*100</f>
        <v>14.74612482385563</v>
      </c>
      <c r="L53" s="12">
        <f>L52/L7*100</f>
        <v>33.91714381946783</v>
      </c>
      <c r="M53" s="13">
        <f>M52/M7*100</f>
        <v>32.126696832579185</v>
      </c>
    </row>
    <row r="54" spans="1:13" ht="15" customHeight="1">
      <c r="A54" s="11" t="s">
        <v>24</v>
      </c>
      <c r="B54" s="31"/>
      <c r="C54" s="32"/>
      <c r="D54" s="6">
        <v>1817</v>
      </c>
      <c r="E54" s="6">
        <v>542</v>
      </c>
      <c r="F54" s="6">
        <v>954</v>
      </c>
      <c r="G54" s="7">
        <v>321</v>
      </c>
      <c r="H54" s="32"/>
      <c r="I54" s="32"/>
      <c r="J54" s="15">
        <v>3744</v>
      </c>
      <c r="K54" s="15">
        <v>1775</v>
      </c>
      <c r="L54" s="15">
        <v>1596</v>
      </c>
      <c r="M54" s="16">
        <v>373</v>
      </c>
    </row>
    <row r="55" spans="1:13" ht="15" customHeight="1">
      <c r="A55" s="11" t="s">
        <v>25</v>
      </c>
      <c r="B55" s="31"/>
      <c r="C55" s="32"/>
      <c r="D55" s="12">
        <v>4.73</v>
      </c>
      <c r="E55" s="12">
        <v>4.36</v>
      </c>
      <c r="F55" s="12">
        <v>5.29</v>
      </c>
      <c r="G55" s="13">
        <v>4.06</v>
      </c>
      <c r="H55" s="32"/>
      <c r="I55" s="32"/>
      <c r="J55" s="12">
        <f>J54/J41*100</f>
        <v>15.088864708015958</v>
      </c>
      <c r="K55" s="12">
        <f>K54/K41*100</f>
        <v>14.133290867107254</v>
      </c>
      <c r="L55" s="12">
        <f>L54/L41*100</f>
        <v>15.795724465558195</v>
      </c>
      <c r="M55" s="13">
        <f>M54/M41*100</f>
        <v>17.348837209302324</v>
      </c>
    </row>
    <row r="56" spans="1:13" ht="15" customHeight="1">
      <c r="A56" s="11"/>
      <c r="B56" s="14"/>
      <c r="C56" s="15"/>
      <c r="D56" s="12"/>
      <c r="E56" s="12"/>
      <c r="F56" s="12"/>
      <c r="G56" s="13"/>
      <c r="H56" s="15"/>
      <c r="I56" s="15"/>
      <c r="J56" s="15"/>
      <c r="K56" s="15"/>
      <c r="L56" s="15"/>
      <c r="M56" s="16"/>
    </row>
    <row r="57" spans="1:13" ht="15" customHeight="1">
      <c r="A57" s="17" t="s">
        <v>58</v>
      </c>
      <c r="B57" s="14"/>
      <c r="C57" s="15"/>
      <c r="D57" s="15"/>
      <c r="E57" s="15"/>
      <c r="F57" s="15"/>
      <c r="G57" s="16"/>
      <c r="H57" s="15"/>
      <c r="I57" s="15"/>
      <c r="J57" s="15"/>
      <c r="K57" s="15"/>
      <c r="L57" s="15"/>
      <c r="M57" s="16"/>
    </row>
    <row r="58" spans="1:13" ht="15" customHeight="1">
      <c r="A58" s="35" t="s">
        <v>33</v>
      </c>
      <c r="B58" s="14"/>
      <c r="C58" s="15"/>
      <c r="D58" s="15"/>
      <c r="E58" s="15"/>
      <c r="F58" s="15"/>
      <c r="G58" s="16"/>
      <c r="H58" s="15"/>
      <c r="I58" s="15"/>
      <c r="J58" s="15"/>
      <c r="K58" s="15"/>
      <c r="L58" s="15"/>
      <c r="M58" s="16"/>
    </row>
    <row r="59" spans="1:13" ht="15" customHeight="1">
      <c r="A59" s="11" t="s">
        <v>22</v>
      </c>
      <c r="B59" s="5">
        <v>11500</v>
      </c>
      <c r="C59" s="6">
        <v>501</v>
      </c>
      <c r="D59" s="6">
        <v>10999</v>
      </c>
      <c r="E59" s="6">
        <v>6616</v>
      </c>
      <c r="F59" s="6">
        <v>3797</v>
      </c>
      <c r="G59" s="7">
        <v>586</v>
      </c>
      <c r="H59" s="15">
        <v>8087</v>
      </c>
      <c r="I59" s="15">
        <f>H59-J59</f>
        <v>634</v>
      </c>
      <c r="J59" s="15">
        <v>7453</v>
      </c>
      <c r="K59" s="15">
        <v>5477</v>
      </c>
      <c r="L59" s="15">
        <v>1828</v>
      </c>
      <c r="M59" s="16">
        <v>148</v>
      </c>
    </row>
    <row r="60" spans="1:13" ht="15" customHeight="1">
      <c r="A60" s="11" t="s">
        <v>11</v>
      </c>
      <c r="B60" s="19">
        <v>33.24</v>
      </c>
      <c r="C60" s="12">
        <v>8.52</v>
      </c>
      <c r="D60" s="12">
        <v>38.3</v>
      </c>
      <c r="E60" s="12">
        <v>28.36</v>
      </c>
      <c r="F60" s="12">
        <v>81.2</v>
      </c>
      <c r="G60" s="13">
        <v>82.54</v>
      </c>
      <c r="H60" s="12">
        <f aca="true" t="shared" si="11" ref="H60:M60">H59/H7*100</f>
        <v>23.14472968718697</v>
      </c>
      <c r="I60" s="12">
        <f t="shared" si="11"/>
        <v>6.501230516817063</v>
      </c>
      <c r="J60" s="12">
        <f t="shared" si="11"/>
        <v>29.58831235856922</v>
      </c>
      <c r="K60" s="12">
        <f t="shared" si="11"/>
        <v>24.896586208464022</v>
      </c>
      <c r="L60" s="12">
        <f t="shared" si="11"/>
        <v>61.56955203772314</v>
      </c>
      <c r="M60" s="13">
        <f t="shared" si="11"/>
        <v>66.9683257918552</v>
      </c>
    </row>
    <row r="61" spans="1:13" ht="15" customHeight="1">
      <c r="A61" s="11" t="s">
        <v>26</v>
      </c>
      <c r="B61" s="5">
        <v>37173</v>
      </c>
      <c r="C61" s="6">
        <v>1194</v>
      </c>
      <c r="D61" s="6">
        <v>35979</v>
      </c>
      <c r="E61" s="6">
        <v>18015</v>
      </c>
      <c r="F61" s="6">
        <v>14574</v>
      </c>
      <c r="G61" s="7">
        <v>3390</v>
      </c>
      <c r="H61" s="15">
        <v>25674</v>
      </c>
      <c r="I61" s="15">
        <f>H61-J61</f>
        <v>1652</v>
      </c>
      <c r="J61" s="15">
        <v>24022</v>
      </c>
      <c r="K61" s="15">
        <v>16463</v>
      </c>
      <c r="L61" s="15">
        <v>6889</v>
      </c>
      <c r="M61" s="16">
        <v>670</v>
      </c>
    </row>
    <row r="62" spans="1:13" ht="15" customHeight="1">
      <c r="A62" s="11" t="s">
        <v>9</v>
      </c>
      <c r="B62" s="19">
        <v>100</v>
      </c>
      <c r="C62" s="12">
        <v>3.21</v>
      </c>
      <c r="D62" s="12">
        <v>96.79</v>
      </c>
      <c r="E62" s="12">
        <v>50.07</v>
      </c>
      <c r="F62" s="12">
        <v>40.51</v>
      </c>
      <c r="G62" s="13">
        <v>9.42</v>
      </c>
      <c r="H62" s="12">
        <v>100</v>
      </c>
      <c r="I62" s="12">
        <f>I61/H61*100</f>
        <v>6.434525200592038</v>
      </c>
      <c r="J62" s="12">
        <f>J61/H61*100</f>
        <v>93.56547479940797</v>
      </c>
      <c r="K62" s="12">
        <f>K61/J61*100</f>
        <v>68.53301140621097</v>
      </c>
      <c r="L62" s="12">
        <f>L61/J61*100</f>
        <v>28.677878611273</v>
      </c>
      <c r="M62" s="13">
        <f>M61/J61*100</f>
        <v>2.789109982516027</v>
      </c>
    </row>
    <row r="63" spans="1:13" ht="15" customHeight="1">
      <c r="A63" s="11" t="s">
        <v>27</v>
      </c>
      <c r="B63" s="19">
        <v>1.07</v>
      </c>
      <c r="C63" s="12">
        <v>0.2</v>
      </c>
      <c r="D63" s="12">
        <v>1.25</v>
      </c>
      <c r="E63" s="12">
        <v>0.77</v>
      </c>
      <c r="F63" s="12">
        <v>3.12</v>
      </c>
      <c r="G63" s="13">
        <v>4.77</v>
      </c>
      <c r="H63" s="12">
        <f aca="true" t="shared" si="12" ref="H63:M63">H61/H7</f>
        <v>0.734781488795398</v>
      </c>
      <c r="I63" s="12">
        <f t="shared" si="12"/>
        <v>0.1694011484823626</v>
      </c>
      <c r="J63" s="12">
        <f t="shared" si="12"/>
        <v>0.9536702528881654</v>
      </c>
      <c r="K63" s="12">
        <f t="shared" si="12"/>
        <v>0.748352197827174</v>
      </c>
      <c r="L63" s="12">
        <f t="shared" si="12"/>
        <v>2.3203098686426404</v>
      </c>
      <c r="M63" s="13">
        <f t="shared" si="12"/>
        <v>3.0316742081447963</v>
      </c>
    </row>
    <row r="64" spans="1:13" ht="15" customHeight="1">
      <c r="A64" s="11"/>
      <c r="B64" s="19"/>
      <c r="C64" s="12"/>
      <c r="D64" s="12"/>
      <c r="E64" s="12"/>
      <c r="F64" s="12"/>
      <c r="G64" s="13"/>
      <c r="H64" s="12"/>
      <c r="I64" s="12"/>
      <c r="J64" s="12"/>
      <c r="K64" s="12"/>
      <c r="L64" s="12"/>
      <c r="M64" s="13"/>
    </row>
    <row r="65" spans="1:13" ht="15" customHeight="1">
      <c r="A65" s="17" t="s">
        <v>59</v>
      </c>
      <c r="B65" s="14"/>
      <c r="C65" s="15"/>
      <c r="D65" s="15"/>
      <c r="E65" s="15"/>
      <c r="F65" s="15"/>
      <c r="G65" s="16"/>
      <c r="H65" s="12"/>
      <c r="I65" s="12"/>
      <c r="J65" s="12"/>
      <c r="K65" s="12"/>
      <c r="L65" s="12"/>
      <c r="M65" s="13"/>
    </row>
    <row r="66" spans="1:13" ht="15" customHeight="1">
      <c r="A66" s="11" t="s">
        <v>28</v>
      </c>
      <c r="B66" s="5">
        <v>4522</v>
      </c>
      <c r="C66" s="6">
        <v>580</v>
      </c>
      <c r="D66" s="6">
        <v>3942</v>
      </c>
      <c r="E66" s="6">
        <v>3056</v>
      </c>
      <c r="F66" s="6">
        <v>747</v>
      </c>
      <c r="G66" s="7">
        <v>139</v>
      </c>
      <c r="H66" s="15">
        <v>4019</v>
      </c>
      <c r="I66" s="15">
        <f>H66-J66</f>
        <v>729</v>
      </c>
      <c r="J66" s="15">
        <v>3290</v>
      </c>
      <c r="K66" s="15">
        <v>2756</v>
      </c>
      <c r="L66" s="15">
        <v>488</v>
      </c>
      <c r="M66" s="16">
        <v>46</v>
      </c>
    </row>
    <row r="67" spans="1:13" ht="15" customHeight="1">
      <c r="A67" s="11" t="s">
        <v>11</v>
      </c>
      <c r="B67" s="19">
        <v>13.07</v>
      </c>
      <c r="C67" s="12">
        <v>9.86</v>
      </c>
      <c r="D67" s="12">
        <v>13.73</v>
      </c>
      <c r="E67" s="12">
        <v>13.1</v>
      </c>
      <c r="F67" s="12">
        <v>15.98</v>
      </c>
      <c r="G67" s="13">
        <v>19.58</v>
      </c>
      <c r="H67" s="12">
        <f aca="true" t="shared" si="13" ref="H67:M67">H66/H7*100</f>
        <v>11.502246644343321</v>
      </c>
      <c r="I67" s="12">
        <f t="shared" si="13"/>
        <v>7.475389663658737</v>
      </c>
      <c r="J67" s="12">
        <f t="shared" si="13"/>
        <v>13.061256897852235</v>
      </c>
      <c r="K67" s="12">
        <f t="shared" si="13"/>
        <v>12.527842174644302</v>
      </c>
      <c r="L67" s="12">
        <f t="shared" si="13"/>
        <v>16.436510609632872</v>
      </c>
      <c r="M67" s="13">
        <f t="shared" si="13"/>
        <v>20.81447963800905</v>
      </c>
    </row>
    <row r="68" spans="1:17" ht="15" customHeight="1">
      <c r="A68" s="11" t="s">
        <v>29</v>
      </c>
      <c r="B68" s="5">
        <v>10549</v>
      </c>
      <c r="C68" s="6">
        <v>1372</v>
      </c>
      <c r="D68" s="6">
        <v>9177</v>
      </c>
      <c r="E68" s="6">
        <v>6990</v>
      </c>
      <c r="F68" s="6">
        <v>1780</v>
      </c>
      <c r="G68" s="7">
        <v>407</v>
      </c>
      <c r="H68" s="15">
        <v>11972</v>
      </c>
      <c r="I68" s="15">
        <f>H68-J68</f>
        <v>2025</v>
      </c>
      <c r="J68" s="15">
        <v>9947</v>
      </c>
      <c r="K68" s="15">
        <v>8042</v>
      </c>
      <c r="L68" s="15">
        <v>1699</v>
      </c>
      <c r="M68" s="16">
        <v>206</v>
      </c>
      <c r="Q68" s="38"/>
    </row>
    <row r="69" spans="1:13" ht="15" customHeight="1">
      <c r="A69" s="11" t="s">
        <v>13</v>
      </c>
      <c r="B69" s="19">
        <v>100</v>
      </c>
      <c r="C69" s="12">
        <v>13.01</v>
      </c>
      <c r="D69" s="12">
        <v>86.99</v>
      </c>
      <c r="E69" s="12">
        <v>76.17</v>
      </c>
      <c r="F69" s="12">
        <v>19.4</v>
      </c>
      <c r="G69" s="13">
        <v>4.44</v>
      </c>
      <c r="H69" s="12">
        <f>H68/H68*100</f>
        <v>100</v>
      </c>
      <c r="I69" s="12">
        <f>I68/H68*100</f>
        <v>16.91446708987638</v>
      </c>
      <c r="J69" s="12">
        <f>J68/H68*100</f>
        <v>83.08553291012363</v>
      </c>
      <c r="K69" s="12">
        <f>K68/J68*100</f>
        <v>80.84849703428169</v>
      </c>
      <c r="L69" s="12">
        <f>L68/J68*100</f>
        <v>17.08052679199759</v>
      </c>
      <c r="M69" s="13">
        <f>M68/J68*100</f>
        <v>2.07097617372072</v>
      </c>
    </row>
    <row r="70" spans="1:13" ht="15" customHeight="1">
      <c r="A70" s="11" t="s">
        <v>38</v>
      </c>
      <c r="B70" s="19">
        <v>0.3</v>
      </c>
      <c r="C70" s="12">
        <v>0.23</v>
      </c>
      <c r="D70" s="12">
        <v>0.32</v>
      </c>
      <c r="E70" s="12">
        <v>0.3</v>
      </c>
      <c r="F70" s="12">
        <v>0.38</v>
      </c>
      <c r="G70" s="13">
        <v>0.57</v>
      </c>
      <c r="H70" s="12">
        <f aca="true" t="shared" si="14" ref="H70:M70">H68/H7</f>
        <v>0.3426347271114164</v>
      </c>
      <c r="I70" s="12">
        <f t="shared" si="14"/>
        <v>0.20764971287940936</v>
      </c>
      <c r="J70" s="12">
        <f t="shared" si="14"/>
        <v>0.3948945968478304</v>
      </c>
      <c r="K70" s="12">
        <f t="shared" si="14"/>
        <v>0.3655620710032274</v>
      </c>
      <c r="L70" s="12">
        <f t="shared" si="14"/>
        <v>0.5722465476591445</v>
      </c>
      <c r="M70" s="13">
        <f t="shared" si="14"/>
        <v>0.9321266968325792</v>
      </c>
    </row>
    <row r="71" spans="1:13" ht="15" customHeight="1">
      <c r="A71" s="11"/>
      <c r="B71" s="19"/>
      <c r="C71" s="12"/>
      <c r="D71" s="12"/>
      <c r="E71" s="12"/>
      <c r="F71" s="12"/>
      <c r="G71" s="13"/>
      <c r="H71" s="15"/>
      <c r="I71" s="15"/>
      <c r="J71" s="15"/>
      <c r="K71" s="15"/>
      <c r="L71" s="15"/>
      <c r="M71" s="16"/>
    </row>
    <row r="72" spans="1:13" ht="15" customHeight="1">
      <c r="A72" s="17" t="s">
        <v>60</v>
      </c>
      <c r="B72" s="14"/>
      <c r="C72" s="15"/>
      <c r="D72" s="15"/>
      <c r="E72" s="15"/>
      <c r="F72" s="15"/>
      <c r="G72" s="16"/>
      <c r="H72" s="12"/>
      <c r="I72" s="12"/>
      <c r="J72" s="12"/>
      <c r="K72" s="12"/>
      <c r="L72" s="12"/>
      <c r="M72" s="13"/>
    </row>
    <row r="73" spans="1:13" ht="15" customHeight="1">
      <c r="A73" s="11" t="s">
        <v>28</v>
      </c>
      <c r="B73" s="5">
        <v>25911</v>
      </c>
      <c r="C73" s="6">
        <v>3812</v>
      </c>
      <c r="D73" s="6">
        <v>22099</v>
      </c>
      <c r="E73" s="6">
        <v>17600</v>
      </c>
      <c r="F73" s="6">
        <v>3885</v>
      </c>
      <c r="G73" s="7">
        <v>614</v>
      </c>
      <c r="H73" s="15">
        <v>18606</v>
      </c>
      <c r="I73" s="15">
        <f>H73-J73</f>
        <v>3567</v>
      </c>
      <c r="J73" s="15">
        <v>15039</v>
      </c>
      <c r="K73" s="15">
        <v>12845</v>
      </c>
      <c r="L73" s="15">
        <v>2034</v>
      </c>
      <c r="M73" s="16">
        <v>160</v>
      </c>
    </row>
    <row r="74" spans="1:13" ht="15" customHeight="1">
      <c r="A74" s="11" t="s">
        <v>30</v>
      </c>
      <c r="B74" s="19">
        <v>74.89</v>
      </c>
      <c r="C74" s="12">
        <v>64.82</v>
      </c>
      <c r="D74" s="12">
        <v>76.96</v>
      </c>
      <c r="E74" s="12">
        <v>75.44</v>
      </c>
      <c r="F74" s="12">
        <v>83.08</v>
      </c>
      <c r="G74" s="13">
        <v>86.48</v>
      </c>
      <c r="H74" s="12">
        <f aca="true" t="shared" si="15" ref="H74:M74">H73/H7*100</f>
        <v>53.2497638876964</v>
      </c>
      <c r="I74" s="12">
        <f t="shared" si="15"/>
        <v>36.577112387202625</v>
      </c>
      <c r="J74" s="12">
        <f t="shared" si="15"/>
        <v>59.70463297471118</v>
      </c>
      <c r="K74" s="12">
        <f t="shared" si="15"/>
        <v>58.38901768262193</v>
      </c>
      <c r="L74" s="12">
        <f t="shared" si="15"/>
        <v>68.507915122937</v>
      </c>
      <c r="M74" s="13">
        <f t="shared" si="15"/>
        <v>72.39819004524887</v>
      </c>
    </row>
    <row r="75" spans="1:13" ht="15" customHeight="1">
      <c r="A75" s="11" t="s">
        <v>39</v>
      </c>
      <c r="B75" s="5">
        <v>206167</v>
      </c>
      <c r="C75" s="6">
        <v>21290</v>
      </c>
      <c r="D75" s="6">
        <v>184877</v>
      </c>
      <c r="E75" s="6">
        <v>134967</v>
      </c>
      <c r="F75" s="6">
        <v>41470</v>
      </c>
      <c r="G75" s="7">
        <v>8440</v>
      </c>
      <c r="H75" s="15">
        <v>139926</v>
      </c>
      <c r="I75" s="15">
        <f>H75-J75</f>
        <v>20507</v>
      </c>
      <c r="J75" s="15">
        <v>119419</v>
      </c>
      <c r="K75" s="15">
        <v>97597</v>
      </c>
      <c r="L75" s="15">
        <v>19857</v>
      </c>
      <c r="M75" s="16">
        <v>1965</v>
      </c>
    </row>
    <row r="76" spans="1:13" ht="15" customHeight="1">
      <c r="A76" s="11" t="s">
        <v>9</v>
      </c>
      <c r="B76" s="19">
        <v>100</v>
      </c>
      <c r="C76" s="12">
        <v>10.33</v>
      </c>
      <c r="D76" s="12">
        <v>89.67</v>
      </c>
      <c r="E76" s="12">
        <v>73</v>
      </c>
      <c r="F76" s="12">
        <v>22.43</v>
      </c>
      <c r="G76" s="13">
        <v>4.57</v>
      </c>
      <c r="H76" s="12">
        <f>H75/H75*100</f>
        <v>100</v>
      </c>
      <c r="I76" s="12">
        <f>I75/H75*100</f>
        <v>14.655603676228864</v>
      </c>
      <c r="J76" s="12">
        <f>J75/H75*100</f>
        <v>85.34439632377114</v>
      </c>
      <c r="K76" s="12">
        <f>K75/J75*100</f>
        <v>81.72652592970968</v>
      </c>
      <c r="L76" s="12">
        <f>L75/J75*100</f>
        <v>16.628007268525106</v>
      </c>
      <c r="M76" s="13">
        <f>M75/J75*100</f>
        <v>1.6454668017652132</v>
      </c>
    </row>
    <row r="77" spans="1:13" ht="15" customHeight="1">
      <c r="A77" s="11" t="s">
        <v>35</v>
      </c>
      <c r="B77" s="19">
        <v>5.96</v>
      </c>
      <c r="C77" s="12">
        <v>3.62</v>
      </c>
      <c r="D77" s="12">
        <v>6.44</v>
      </c>
      <c r="E77" s="12">
        <v>5.79</v>
      </c>
      <c r="F77" s="12">
        <v>8.87</v>
      </c>
      <c r="G77" s="13">
        <v>11.89</v>
      </c>
      <c r="H77" s="12">
        <f aca="true" t="shared" si="16" ref="H77:M77">H75/H7</f>
        <v>4.00463638705246</v>
      </c>
      <c r="I77" s="12">
        <f t="shared" si="16"/>
        <v>2.102850697292863</v>
      </c>
      <c r="J77" s="12">
        <f t="shared" si="16"/>
        <v>4.740918654968438</v>
      </c>
      <c r="K77" s="12">
        <f t="shared" si="16"/>
        <v>4.436428928587663</v>
      </c>
      <c r="L77" s="12">
        <f t="shared" si="16"/>
        <v>6.6881104749073765</v>
      </c>
      <c r="M77" s="13">
        <f t="shared" si="16"/>
        <v>8.891402714932127</v>
      </c>
    </row>
    <row r="78" spans="1:13" ht="15" customHeight="1">
      <c r="A78" s="11"/>
      <c r="B78" s="19"/>
      <c r="C78" s="12"/>
      <c r="D78" s="12"/>
      <c r="E78" s="12"/>
      <c r="F78" s="12"/>
      <c r="G78" s="13"/>
      <c r="H78" s="12"/>
      <c r="I78" s="12"/>
      <c r="J78" s="12"/>
      <c r="K78" s="12"/>
      <c r="L78" s="12"/>
      <c r="M78" s="13"/>
    </row>
    <row r="79" spans="1:13" ht="15" customHeight="1">
      <c r="A79" s="17" t="s">
        <v>61</v>
      </c>
      <c r="B79" s="5"/>
      <c r="C79" s="6"/>
      <c r="D79" s="6"/>
      <c r="E79" s="6"/>
      <c r="F79" s="6"/>
      <c r="G79" s="7"/>
      <c r="H79" s="15"/>
      <c r="I79" s="15"/>
      <c r="J79" s="15"/>
      <c r="K79" s="15"/>
      <c r="L79" s="15"/>
      <c r="M79" s="16"/>
    </row>
    <row r="80" spans="1:13" ht="15" customHeight="1">
      <c r="A80" s="11" t="s">
        <v>28</v>
      </c>
      <c r="B80" s="5">
        <v>17229</v>
      </c>
      <c r="C80" s="6">
        <v>2018</v>
      </c>
      <c r="D80" s="6">
        <v>15211</v>
      </c>
      <c r="E80" s="6">
        <v>11512</v>
      </c>
      <c r="F80" s="6">
        <v>3175</v>
      </c>
      <c r="G80" s="7">
        <v>524</v>
      </c>
      <c r="H80" s="15">
        <v>12025</v>
      </c>
      <c r="I80" s="15">
        <f>H80-J80</f>
        <v>1975</v>
      </c>
      <c r="J80" s="15">
        <v>10050</v>
      </c>
      <c r="K80" s="15">
        <v>8295</v>
      </c>
      <c r="L80" s="15">
        <v>1635</v>
      </c>
      <c r="M80" s="16">
        <v>120</v>
      </c>
    </row>
    <row r="81" spans="1:13" ht="15" customHeight="1">
      <c r="A81" s="11" t="s">
        <v>30</v>
      </c>
      <c r="B81" s="19">
        <v>49.8</v>
      </c>
      <c r="C81" s="12">
        <v>34.31</v>
      </c>
      <c r="D81" s="12">
        <v>52.97</v>
      </c>
      <c r="E81" s="12">
        <v>49.34</v>
      </c>
      <c r="F81" s="12">
        <v>67.9</v>
      </c>
      <c r="G81" s="13">
        <v>73.8</v>
      </c>
      <c r="H81" s="12">
        <f aca="true" t="shared" si="17" ref="H81:M81">H80/H7*100</f>
        <v>34.415156978907305</v>
      </c>
      <c r="I81" s="12">
        <f t="shared" si="17"/>
        <v>20.25225594749795</v>
      </c>
      <c r="J81" s="12">
        <f t="shared" si="17"/>
        <v>39.89836833538449</v>
      </c>
      <c r="K81" s="12">
        <f t="shared" si="17"/>
        <v>37.70625937542616</v>
      </c>
      <c r="L81" s="12">
        <f t="shared" si="17"/>
        <v>55.069046817110134</v>
      </c>
      <c r="M81" s="13">
        <f t="shared" si="17"/>
        <v>54.29864253393665</v>
      </c>
    </row>
    <row r="82" spans="1:13" ht="15" customHeight="1">
      <c r="A82" s="11" t="s">
        <v>31</v>
      </c>
      <c r="B82" s="5">
        <v>81049</v>
      </c>
      <c r="C82" s="6">
        <v>7374</v>
      </c>
      <c r="D82" s="6">
        <v>73675</v>
      </c>
      <c r="E82" s="6">
        <v>50952</v>
      </c>
      <c r="F82" s="6">
        <v>18358</v>
      </c>
      <c r="G82" s="7">
        <v>4365</v>
      </c>
      <c r="H82" s="15">
        <v>74443</v>
      </c>
      <c r="I82" s="15">
        <f>H82-J82</f>
        <v>9585</v>
      </c>
      <c r="J82" s="15">
        <v>64858</v>
      </c>
      <c r="K82" s="15">
        <v>50763</v>
      </c>
      <c r="L82" s="15">
        <v>13061</v>
      </c>
      <c r="M82" s="16">
        <v>1034</v>
      </c>
    </row>
    <row r="83" spans="1:13" ht="15" customHeight="1">
      <c r="A83" s="11" t="s">
        <v>9</v>
      </c>
      <c r="B83" s="19">
        <v>100</v>
      </c>
      <c r="C83" s="12">
        <v>9.1</v>
      </c>
      <c r="D83" s="12">
        <v>90.9</v>
      </c>
      <c r="E83" s="12">
        <v>69.16</v>
      </c>
      <c r="F83" s="12">
        <v>24.92</v>
      </c>
      <c r="G83" s="13">
        <v>5.92</v>
      </c>
      <c r="H83" s="12">
        <f>H82/H82*100</f>
        <v>100</v>
      </c>
      <c r="I83" s="12">
        <f>I82/H82*100</f>
        <v>12.875622959848473</v>
      </c>
      <c r="J83" s="12">
        <f>J82/H82*100</f>
        <v>87.12437704015153</v>
      </c>
      <c r="K83" s="12">
        <f>K82/J82*100</f>
        <v>78.2679083536341</v>
      </c>
      <c r="L83" s="12">
        <f>L82/J82*100</f>
        <v>20.137839588023066</v>
      </c>
      <c r="M83" s="13">
        <f>M82/J82*100</f>
        <v>1.5942520583428412</v>
      </c>
    </row>
    <row r="84" spans="1:13" ht="15" customHeight="1">
      <c r="A84" s="25" t="s">
        <v>36</v>
      </c>
      <c r="B84" s="26">
        <v>2.34</v>
      </c>
      <c r="C84" s="27">
        <v>1.25</v>
      </c>
      <c r="D84" s="27">
        <v>2.57</v>
      </c>
      <c r="E84" s="27">
        <v>2.18</v>
      </c>
      <c r="F84" s="27" t="s">
        <v>50</v>
      </c>
      <c r="G84" s="28">
        <v>6.15</v>
      </c>
      <c r="H84" s="12">
        <f aca="true" t="shared" si="18" ref="H84:M84">H82/H7</f>
        <v>2.1305343292979595</v>
      </c>
      <c r="I84" s="12">
        <f t="shared" si="18"/>
        <v>0.9828753076292043</v>
      </c>
      <c r="J84" s="12">
        <f t="shared" si="18"/>
        <v>2.57485410298146</v>
      </c>
      <c r="K84" s="12">
        <f t="shared" si="18"/>
        <v>2.3075139779080867</v>
      </c>
      <c r="L84" s="12">
        <f t="shared" si="18"/>
        <v>4.3991242842707985</v>
      </c>
      <c r="M84" s="28">
        <f t="shared" si="18"/>
        <v>4.678733031674208</v>
      </c>
    </row>
    <row r="85" spans="1:13" ht="15" customHeight="1">
      <c r="A85" s="92" t="s">
        <v>53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29"/>
      <c r="M85" s="29"/>
    </row>
    <row r="87" ht="15" customHeight="1">
      <c r="I87" s="38"/>
    </row>
  </sheetData>
  <sheetProtection/>
  <mergeCells count="13">
    <mergeCell ref="A45:M45"/>
    <mergeCell ref="A85:K8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  <mergeCell ref="F3:K3"/>
  </mergeCells>
  <printOptions/>
  <pageMargins left="1" right="0.75" top="1" bottom="1" header="0.75" footer="0.75"/>
  <pageSetup firstPageNumber="31" useFirstPageNumber="1" horizontalDpi="600" verticalDpi="600" orientation="portrait" scale="95" r:id="rId1"/>
  <headerFooter alignWithMargins="0">
    <oddFooter>&amp;L&amp;"Arial Narrow,Regular"&amp;8Zila Series : Pirojpur&amp;C&amp;8&amp;P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A1" sqref="A1:M1"/>
    </sheetView>
  </sheetViews>
  <sheetFormatPr defaultColWidth="9.140625" defaultRowHeight="15" customHeight="1"/>
  <cols>
    <col min="1" max="1" width="22.140625" style="2" customWidth="1"/>
    <col min="2" max="2" width="6.00390625" style="2" customWidth="1"/>
    <col min="3" max="3" width="7.421875" style="2" customWidth="1"/>
    <col min="4" max="4" width="5.140625" style="2" customWidth="1"/>
    <col min="5" max="5" width="5.28125" style="2" customWidth="1"/>
    <col min="6" max="6" width="5.7109375" style="2" customWidth="1"/>
    <col min="7" max="7" width="4.421875" style="2" customWidth="1"/>
    <col min="8" max="8" width="6.00390625" style="2" customWidth="1"/>
    <col min="9" max="9" width="5.57421875" style="3" customWidth="1"/>
    <col min="10" max="10" width="5.28125" style="3" customWidth="1"/>
    <col min="11" max="11" width="5.140625" style="3" customWidth="1"/>
    <col min="12" max="12" width="5.421875" style="3" customWidth="1"/>
    <col min="13" max="13" width="5.28125" style="3" customWidth="1"/>
    <col min="14" max="16384" width="9.140625" style="3" customWidth="1"/>
  </cols>
  <sheetData>
    <row r="1" spans="1:13" ht="15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8" ht="15" customHeight="1">
      <c r="B2" s="3"/>
      <c r="C2" s="3"/>
      <c r="D2" s="3"/>
      <c r="E2" s="3"/>
      <c r="F2" s="3"/>
      <c r="G2" s="3"/>
      <c r="H2" s="3"/>
    </row>
    <row r="3" spans="1:12" ht="15" customHeight="1">
      <c r="A3" s="78" t="s">
        <v>52</v>
      </c>
      <c r="B3" s="79"/>
      <c r="C3" s="79"/>
      <c r="D3" s="79"/>
      <c r="E3" s="79"/>
      <c r="F3" s="94" t="s">
        <v>49</v>
      </c>
      <c r="G3" s="94"/>
      <c r="H3" s="94"/>
      <c r="I3" s="94"/>
      <c r="J3" s="94"/>
      <c r="K3" s="94"/>
      <c r="L3" s="3" t="s">
        <v>0</v>
      </c>
    </row>
    <row r="4" spans="1:13" ht="15" customHeight="1">
      <c r="A4" s="90" t="s">
        <v>1</v>
      </c>
      <c r="B4" s="90">
        <v>1996</v>
      </c>
      <c r="C4" s="90"/>
      <c r="D4" s="90"/>
      <c r="E4" s="90"/>
      <c r="F4" s="90"/>
      <c r="G4" s="90"/>
      <c r="H4" s="90">
        <v>2008</v>
      </c>
      <c r="I4" s="90"/>
      <c r="J4" s="90"/>
      <c r="K4" s="90"/>
      <c r="L4" s="90"/>
      <c r="M4" s="90"/>
    </row>
    <row r="5" spans="1:13" ht="15" customHeight="1">
      <c r="A5" s="90"/>
      <c r="B5" s="88" t="s">
        <v>2</v>
      </c>
      <c r="C5" s="88" t="s">
        <v>32</v>
      </c>
      <c r="D5" s="90" t="s">
        <v>3</v>
      </c>
      <c r="E5" s="90"/>
      <c r="F5" s="90"/>
      <c r="G5" s="90"/>
      <c r="H5" s="88" t="s">
        <v>2</v>
      </c>
      <c r="I5" s="88" t="s">
        <v>32</v>
      </c>
      <c r="J5" s="90" t="s">
        <v>3</v>
      </c>
      <c r="K5" s="90"/>
      <c r="L5" s="90"/>
      <c r="M5" s="90"/>
    </row>
    <row r="6" spans="1:13" ht="11.25" customHeight="1">
      <c r="A6" s="90"/>
      <c r="B6" s="88"/>
      <c r="C6" s="88"/>
      <c r="D6" s="36" t="s">
        <v>4</v>
      </c>
      <c r="E6" s="36" t="s">
        <v>5</v>
      </c>
      <c r="F6" s="36" t="s">
        <v>6</v>
      </c>
      <c r="G6" s="36" t="s">
        <v>7</v>
      </c>
      <c r="H6" s="88"/>
      <c r="I6" s="88"/>
      <c r="J6" s="36" t="s">
        <v>4</v>
      </c>
      <c r="K6" s="36" t="s">
        <v>5</v>
      </c>
      <c r="L6" s="36" t="s">
        <v>6</v>
      </c>
      <c r="M6" s="36" t="s">
        <v>7</v>
      </c>
    </row>
    <row r="7" spans="1:13" ht="15" customHeight="1">
      <c r="A7" s="80" t="s">
        <v>8</v>
      </c>
      <c r="B7" s="5">
        <v>39177</v>
      </c>
      <c r="C7" s="6">
        <v>8781</v>
      </c>
      <c r="D7" s="6">
        <v>30396</v>
      </c>
      <c r="E7" s="6">
        <v>26707</v>
      </c>
      <c r="F7" s="6">
        <v>3469</v>
      </c>
      <c r="G7" s="7">
        <v>220</v>
      </c>
      <c r="H7" s="8">
        <v>45692</v>
      </c>
      <c r="I7" s="9">
        <f>H7-J7</f>
        <v>16585</v>
      </c>
      <c r="J7" s="9">
        <v>29107</v>
      </c>
      <c r="K7" s="9">
        <v>26710</v>
      </c>
      <c r="L7" s="9">
        <v>2290</v>
      </c>
      <c r="M7" s="10">
        <v>107</v>
      </c>
    </row>
    <row r="8" spans="1:13" ht="15" customHeight="1">
      <c r="A8" s="11" t="s">
        <v>9</v>
      </c>
      <c r="B8" s="19">
        <v>100</v>
      </c>
      <c r="C8" s="12">
        <v>22.41</v>
      </c>
      <c r="D8" s="12">
        <v>77.59</v>
      </c>
      <c r="E8" s="12">
        <v>87.86</v>
      </c>
      <c r="F8" s="12">
        <v>11.41</v>
      </c>
      <c r="G8" s="13">
        <v>0.72</v>
      </c>
      <c r="H8" s="19">
        <f>H7/H7*100</f>
        <v>100</v>
      </c>
      <c r="I8" s="12">
        <f>I7/H7*100</f>
        <v>36.297382473956056</v>
      </c>
      <c r="J8" s="12">
        <f>J7/H7*100</f>
        <v>63.702617526043944</v>
      </c>
      <c r="K8" s="12">
        <f>K7/J7*100</f>
        <v>91.76486755763219</v>
      </c>
      <c r="L8" s="12">
        <f>L7/J7*100</f>
        <v>7.867523276187859</v>
      </c>
      <c r="M8" s="13">
        <f>M7/J7*100</f>
        <v>0.3676091661799567</v>
      </c>
    </row>
    <row r="9" spans="1:13" ht="15" customHeight="1">
      <c r="A9" s="11"/>
      <c r="B9" s="5"/>
      <c r="C9" s="6"/>
      <c r="D9" s="6"/>
      <c r="E9" s="6"/>
      <c r="F9" s="6"/>
      <c r="G9" s="7"/>
      <c r="H9" s="14"/>
      <c r="I9" s="15"/>
      <c r="J9" s="15"/>
      <c r="K9" s="15"/>
      <c r="L9" s="15"/>
      <c r="M9" s="16"/>
    </row>
    <row r="10" spans="1:13" ht="15" customHeight="1">
      <c r="A10" s="17" t="s">
        <v>54</v>
      </c>
      <c r="B10" s="14"/>
      <c r="C10" s="15"/>
      <c r="D10" s="15"/>
      <c r="E10" s="15"/>
      <c r="F10" s="15"/>
      <c r="G10" s="16"/>
      <c r="H10" s="14"/>
      <c r="I10" s="15"/>
      <c r="J10" s="15"/>
      <c r="K10" s="15"/>
      <c r="L10" s="15"/>
      <c r="M10" s="16"/>
    </row>
    <row r="11" spans="1:13" ht="15" customHeight="1">
      <c r="A11" s="11" t="s">
        <v>10</v>
      </c>
      <c r="B11" s="5">
        <v>30201</v>
      </c>
      <c r="C11" s="6">
        <v>6959</v>
      </c>
      <c r="D11" s="6">
        <v>23242</v>
      </c>
      <c r="E11" s="6">
        <v>21584</v>
      </c>
      <c r="F11" s="6">
        <v>1545</v>
      </c>
      <c r="G11" s="7">
        <v>113</v>
      </c>
      <c r="H11" s="14">
        <v>36618</v>
      </c>
      <c r="I11" s="15">
        <f>H11-J11</f>
        <v>14138</v>
      </c>
      <c r="J11" s="15">
        <v>22480</v>
      </c>
      <c r="K11" s="15">
        <v>21178</v>
      </c>
      <c r="L11" s="15">
        <v>1232</v>
      </c>
      <c r="M11" s="16">
        <v>70</v>
      </c>
    </row>
    <row r="12" spans="1:13" ht="15" customHeight="1">
      <c r="A12" s="11" t="s">
        <v>9</v>
      </c>
      <c r="B12" s="19">
        <v>100</v>
      </c>
      <c r="C12" s="12">
        <v>23.04</v>
      </c>
      <c r="D12" s="12">
        <v>76.96</v>
      </c>
      <c r="E12" s="12">
        <v>92.87</v>
      </c>
      <c r="F12" s="12">
        <v>6.65</v>
      </c>
      <c r="G12" s="13">
        <v>0.49</v>
      </c>
      <c r="H12" s="19">
        <f>H11/H11*100</f>
        <v>100</v>
      </c>
      <c r="I12" s="12">
        <f>I11/H11*100</f>
        <v>38.609427057731175</v>
      </c>
      <c r="J12" s="12">
        <f>J11/H11*100</f>
        <v>61.390572942268825</v>
      </c>
      <c r="K12" s="12">
        <f>K11/J11*100</f>
        <v>94.20818505338077</v>
      </c>
      <c r="L12" s="12">
        <f>L11/J11*100</f>
        <v>5.480427046263346</v>
      </c>
      <c r="M12" s="13">
        <f>M11/J11*100</f>
        <v>0.3113879003558719</v>
      </c>
    </row>
    <row r="13" spans="1:13" ht="15" customHeight="1">
      <c r="A13" s="11" t="s">
        <v>11</v>
      </c>
      <c r="B13" s="19">
        <v>77.09</v>
      </c>
      <c r="C13" s="12">
        <v>79.25</v>
      </c>
      <c r="D13" s="12">
        <v>76.46</v>
      </c>
      <c r="E13" s="12">
        <v>80.8</v>
      </c>
      <c r="F13" s="12">
        <v>44.54</v>
      </c>
      <c r="G13" s="13">
        <v>51.36</v>
      </c>
      <c r="H13" s="19">
        <f aca="true" t="shared" si="0" ref="H13:M13">H11/H7*100</f>
        <v>80.14094371005865</v>
      </c>
      <c r="I13" s="12">
        <f t="shared" si="0"/>
        <v>85.24570394935182</v>
      </c>
      <c r="J13" s="12">
        <f t="shared" si="0"/>
        <v>77.23228089463015</v>
      </c>
      <c r="K13" s="12">
        <f t="shared" si="0"/>
        <v>79.28865593410708</v>
      </c>
      <c r="L13" s="12">
        <f t="shared" si="0"/>
        <v>53.799126637554586</v>
      </c>
      <c r="M13" s="13">
        <f t="shared" si="0"/>
        <v>65.42056074766354</v>
      </c>
    </row>
    <row r="14" spans="1:13" ht="12" customHeight="1">
      <c r="A14" s="11"/>
      <c r="B14" s="20"/>
      <c r="C14" s="18"/>
      <c r="D14" s="18"/>
      <c r="E14" s="18"/>
      <c r="F14" s="18"/>
      <c r="G14" s="21"/>
      <c r="H14" s="14"/>
      <c r="I14" s="15"/>
      <c r="J14" s="15"/>
      <c r="K14" s="15"/>
      <c r="L14" s="15"/>
      <c r="M14" s="16"/>
    </row>
    <row r="15" spans="1:13" ht="15" customHeight="1">
      <c r="A15" s="11" t="s">
        <v>12</v>
      </c>
      <c r="B15" s="5">
        <v>6990</v>
      </c>
      <c r="C15" s="6">
        <v>108</v>
      </c>
      <c r="D15" s="6">
        <v>6882</v>
      </c>
      <c r="E15" s="6">
        <v>4800</v>
      </c>
      <c r="F15" s="6">
        <v>1915</v>
      </c>
      <c r="G15" s="7">
        <v>107</v>
      </c>
      <c r="H15" s="14">
        <v>6566</v>
      </c>
      <c r="I15" s="15">
        <f>H15-J15</f>
        <v>181</v>
      </c>
      <c r="J15" s="15">
        <v>6385</v>
      </c>
      <c r="K15" s="15">
        <v>5298</v>
      </c>
      <c r="L15" s="15">
        <v>1050</v>
      </c>
      <c r="M15" s="16">
        <v>37</v>
      </c>
    </row>
    <row r="16" spans="1:13" ht="15" customHeight="1">
      <c r="A16" s="11" t="s">
        <v>13</v>
      </c>
      <c r="B16" s="19">
        <v>100</v>
      </c>
      <c r="C16" s="6">
        <v>1.55</v>
      </c>
      <c r="D16" s="6">
        <v>98.45</v>
      </c>
      <c r="E16" s="6">
        <v>69.75</v>
      </c>
      <c r="F16" s="6">
        <v>27.83</v>
      </c>
      <c r="G16" s="7">
        <v>1.55</v>
      </c>
      <c r="H16" s="19">
        <f>H15/H15*100</f>
        <v>100</v>
      </c>
      <c r="I16" s="12">
        <f>I15/H15*100</f>
        <v>2.7566250380749313</v>
      </c>
      <c r="J16" s="12">
        <f>J15/H15*100</f>
        <v>97.24337496192507</v>
      </c>
      <c r="K16" s="12">
        <f>K15/J15*100</f>
        <v>82.97572435395459</v>
      </c>
      <c r="L16" s="12">
        <f>L15/J15*100</f>
        <v>16.44479248238058</v>
      </c>
      <c r="M16" s="13">
        <f>M15/J15*100</f>
        <v>0.5794831636648395</v>
      </c>
    </row>
    <row r="17" spans="1:13" ht="15" customHeight="1">
      <c r="A17" s="11" t="s">
        <v>11</v>
      </c>
      <c r="B17" s="19">
        <v>17.84</v>
      </c>
      <c r="C17" s="12">
        <v>1.23</v>
      </c>
      <c r="D17" s="12">
        <v>22.64</v>
      </c>
      <c r="E17" s="12">
        <v>17.97</v>
      </c>
      <c r="F17" s="12">
        <v>55.2</v>
      </c>
      <c r="G17" s="13">
        <v>48.64</v>
      </c>
      <c r="H17" s="19">
        <f aca="true" t="shared" si="1" ref="H17:M17">H15/H11*100</f>
        <v>17.93107215030859</v>
      </c>
      <c r="I17" s="12">
        <f t="shared" si="1"/>
        <v>1.2802376573772811</v>
      </c>
      <c r="J17" s="12">
        <f t="shared" si="1"/>
        <v>28.403024911032027</v>
      </c>
      <c r="K17" s="12">
        <f t="shared" si="1"/>
        <v>25.01652658419114</v>
      </c>
      <c r="L17" s="12">
        <f t="shared" si="1"/>
        <v>85.22727272727273</v>
      </c>
      <c r="M17" s="13">
        <f t="shared" si="1"/>
        <v>52.85714285714286</v>
      </c>
    </row>
    <row r="18" spans="1:13" ht="10.5" customHeight="1">
      <c r="A18" s="11"/>
      <c r="B18" s="14"/>
      <c r="C18" s="18"/>
      <c r="D18" s="18"/>
      <c r="E18" s="18"/>
      <c r="F18" s="18"/>
      <c r="G18" s="21"/>
      <c r="H18" s="14"/>
      <c r="I18" s="15"/>
      <c r="J18" s="15"/>
      <c r="K18" s="15"/>
      <c r="L18" s="15"/>
      <c r="M18" s="16"/>
    </row>
    <row r="19" spans="1:13" ht="15" customHeight="1">
      <c r="A19" s="11" t="s">
        <v>14</v>
      </c>
      <c r="B19" s="5">
        <v>1986</v>
      </c>
      <c r="C19" s="6">
        <v>1654</v>
      </c>
      <c r="D19" s="6">
        <v>332</v>
      </c>
      <c r="E19" s="6">
        <v>323</v>
      </c>
      <c r="F19" s="6">
        <v>9</v>
      </c>
      <c r="G19" s="7">
        <v>0</v>
      </c>
      <c r="H19" s="14">
        <v>2508</v>
      </c>
      <c r="I19" s="15">
        <f>H19-J19</f>
        <v>2266</v>
      </c>
      <c r="J19" s="15">
        <v>242</v>
      </c>
      <c r="K19" s="15">
        <v>234</v>
      </c>
      <c r="L19" s="15">
        <v>8</v>
      </c>
      <c r="M19" s="16">
        <v>0</v>
      </c>
    </row>
    <row r="20" spans="1:13" ht="15" customHeight="1">
      <c r="A20" s="11" t="s">
        <v>9</v>
      </c>
      <c r="B20" s="19">
        <v>100</v>
      </c>
      <c r="C20" s="12">
        <v>83.28</v>
      </c>
      <c r="D20" s="12">
        <v>16.72</v>
      </c>
      <c r="E20" s="12">
        <v>97.29</v>
      </c>
      <c r="F20" s="12">
        <v>2.71</v>
      </c>
      <c r="G20" s="13">
        <v>0</v>
      </c>
      <c r="H20" s="19">
        <f>H19/H19*100</f>
        <v>100</v>
      </c>
      <c r="I20" s="12">
        <f>I19/H19*100</f>
        <v>90.35087719298247</v>
      </c>
      <c r="J20" s="12">
        <f>J19/H19*100</f>
        <v>9.649122807017543</v>
      </c>
      <c r="K20" s="12">
        <f>K19/J19*100</f>
        <v>96.69421487603306</v>
      </c>
      <c r="L20" s="12">
        <f>L19/J19*100</f>
        <v>3.3057851239669422</v>
      </c>
      <c r="M20" s="13">
        <f>M19/J19*100</f>
        <v>0</v>
      </c>
    </row>
    <row r="21" spans="1:13" ht="15" customHeight="1">
      <c r="A21" s="11" t="s">
        <v>11</v>
      </c>
      <c r="B21" s="19">
        <v>5.07</v>
      </c>
      <c r="C21" s="12">
        <v>18.84</v>
      </c>
      <c r="D21" s="12">
        <v>1.09</v>
      </c>
      <c r="E21" s="12">
        <v>1.21</v>
      </c>
      <c r="F21" s="12">
        <v>0.26</v>
      </c>
      <c r="G21" s="13">
        <v>0</v>
      </c>
      <c r="H21" s="19">
        <f aca="true" t="shared" si="2" ref="H21:M21">H19/H15*100</f>
        <v>38.19677124581175</v>
      </c>
      <c r="I21" s="12">
        <f>I19/I7*100</f>
        <v>13.662948447392223</v>
      </c>
      <c r="J21" s="12">
        <f t="shared" si="2"/>
        <v>3.7901331245105716</v>
      </c>
      <c r="K21" s="12">
        <f t="shared" si="2"/>
        <v>4.416761041902604</v>
      </c>
      <c r="L21" s="12">
        <f t="shared" si="2"/>
        <v>0.7619047619047619</v>
      </c>
      <c r="M21" s="13">
        <f t="shared" si="2"/>
        <v>0</v>
      </c>
    </row>
    <row r="22" spans="1:13" ht="12.75" customHeight="1">
      <c r="A22" s="11"/>
      <c r="B22" s="5"/>
      <c r="C22" s="6"/>
      <c r="D22" s="6"/>
      <c r="E22" s="6"/>
      <c r="F22" s="6"/>
      <c r="G22" s="7"/>
      <c r="H22" s="14"/>
      <c r="I22" s="15"/>
      <c r="J22" s="15"/>
      <c r="K22" s="15"/>
      <c r="L22" s="15"/>
      <c r="M22" s="16"/>
    </row>
    <row r="23" spans="1:13" ht="15" customHeight="1">
      <c r="A23" s="17" t="s">
        <v>15</v>
      </c>
      <c r="B23" s="5">
        <v>8828</v>
      </c>
      <c r="C23" s="6">
        <v>2672</v>
      </c>
      <c r="D23" s="6">
        <v>6156</v>
      </c>
      <c r="E23" s="6">
        <v>5960</v>
      </c>
      <c r="F23" s="6">
        <v>185</v>
      </c>
      <c r="G23" s="7">
        <v>11</v>
      </c>
      <c r="H23" s="14">
        <v>9371</v>
      </c>
      <c r="I23" s="15">
        <f>H23-J23</f>
        <v>2170</v>
      </c>
      <c r="J23" s="15">
        <v>7201</v>
      </c>
      <c r="K23" s="15">
        <v>6647</v>
      </c>
      <c r="L23" s="15">
        <v>531</v>
      </c>
      <c r="M23" s="16">
        <v>23</v>
      </c>
    </row>
    <row r="24" spans="1:13" ht="15" customHeight="1">
      <c r="A24" s="11" t="s">
        <v>13</v>
      </c>
      <c r="B24" s="19">
        <v>100</v>
      </c>
      <c r="C24" s="12">
        <v>30.27</v>
      </c>
      <c r="D24" s="12">
        <v>69.73</v>
      </c>
      <c r="E24" s="12">
        <v>96.82</v>
      </c>
      <c r="F24" s="12">
        <v>3.01</v>
      </c>
      <c r="G24" s="13">
        <v>0.18</v>
      </c>
      <c r="H24" s="19">
        <f>H23/H23*100</f>
        <v>100</v>
      </c>
      <c r="I24" s="12">
        <f>I23/H23*100</f>
        <v>23.156546793298475</v>
      </c>
      <c r="J24" s="12">
        <f>J23/H23*100</f>
        <v>76.84345320670153</v>
      </c>
      <c r="K24" s="12">
        <f>K23/J23*100</f>
        <v>92.3066240799889</v>
      </c>
      <c r="L24" s="12">
        <f>L23/J23*100</f>
        <v>7.373975836689349</v>
      </c>
      <c r="M24" s="13">
        <f>M23/J23*100</f>
        <v>0.3194000833217609</v>
      </c>
    </row>
    <row r="25" spans="1:13" ht="15" customHeight="1">
      <c r="A25" s="11" t="s">
        <v>11</v>
      </c>
      <c r="B25" s="19">
        <v>22.53</v>
      </c>
      <c r="C25" s="12">
        <v>30.43</v>
      </c>
      <c r="D25" s="12">
        <v>20.25</v>
      </c>
      <c r="E25" s="12">
        <v>22.32</v>
      </c>
      <c r="F25" s="12">
        <v>5.33</v>
      </c>
      <c r="G25" s="13">
        <v>5</v>
      </c>
      <c r="H25" s="19">
        <f aca="true" t="shared" si="3" ref="H25:M25">H23/H7*100</f>
        <v>20.5090606670752</v>
      </c>
      <c r="I25" s="12">
        <f t="shared" si="3"/>
        <v>13.084112149532709</v>
      </c>
      <c r="J25" s="12">
        <f t="shared" si="3"/>
        <v>24.739753323942697</v>
      </c>
      <c r="K25" s="12">
        <f t="shared" si="3"/>
        <v>24.885810557843506</v>
      </c>
      <c r="L25" s="12">
        <f t="shared" si="3"/>
        <v>23.18777292576419</v>
      </c>
      <c r="M25" s="13">
        <f t="shared" si="3"/>
        <v>21.49532710280374</v>
      </c>
    </row>
    <row r="26" spans="1:13" ht="12.75" customHeight="1">
      <c r="A26" s="11"/>
      <c r="B26" s="5"/>
      <c r="C26" s="6"/>
      <c r="D26" s="6"/>
      <c r="E26" s="6"/>
      <c r="F26" s="6"/>
      <c r="G26" s="7"/>
      <c r="H26" s="14"/>
      <c r="I26" s="15"/>
      <c r="J26" s="15"/>
      <c r="K26" s="15"/>
      <c r="L26" s="15"/>
      <c r="M26" s="16"/>
    </row>
    <row r="27" spans="1:13" ht="15" customHeight="1">
      <c r="A27" s="17" t="s">
        <v>16</v>
      </c>
      <c r="B27" s="5">
        <v>32865</v>
      </c>
      <c r="C27" s="6">
        <v>763</v>
      </c>
      <c r="D27" s="6">
        <v>32102</v>
      </c>
      <c r="E27" s="6">
        <v>19722</v>
      </c>
      <c r="F27" s="6">
        <v>10264</v>
      </c>
      <c r="G27" s="7">
        <v>2116</v>
      </c>
      <c r="H27" s="14">
        <v>27394</v>
      </c>
      <c r="I27" s="15">
        <f>H27-J27</f>
        <v>1664</v>
      </c>
      <c r="J27" s="15">
        <v>25730</v>
      </c>
      <c r="K27" s="15">
        <v>17995</v>
      </c>
      <c r="L27" s="15">
        <v>6789</v>
      </c>
      <c r="M27" s="16">
        <v>946</v>
      </c>
    </row>
    <row r="28" spans="1:13" ht="15" customHeight="1">
      <c r="A28" s="11" t="s">
        <v>13</v>
      </c>
      <c r="B28" s="19">
        <v>100</v>
      </c>
      <c r="C28" s="12">
        <v>2.32</v>
      </c>
      <c r="D28" s="12">
        <v>97.68</v>
      </c>
      <c r="E28" s="12">
        <v>61.44</v>
      </c>
      <c r="F28" s="12">
        <v>31.97</v>
      </c>
      <c r="G28" s="13">
        <v>6.59</v>
      </c>
      <c r="H28" s="19">
        <f>H27/H27*100</f>
        <v>100</v>
      </c>
      <c r="I28" s="12">
        <f>I27/H27*100</f>
        <v>6.074322844418486</v>
      </c>
      <c r="J28" s="12">
        <f>J27/H27*100</f>
        <v>93.92567715558151</v>
      </c>
      <c r="K28" s="12">
        <f>K27/J27*100</f>
        <v>69.93781577924601</v>
      </c>
      <c r="L28" s="12">
        <f>L27/J27*100</f>
        <v>26.385542168674696</v>
      </c>
      <c r="M28" s="13">
        <f>M27/J27*100</f>
        <v>3.6766420520792846</v>
      </c>
    </row>
    <row r="29" spans="1:13" ht="15" customHeight="1">
      <c r="A29" s="11" t="s">
        <v>17</v>
      </c>
      <c r="B29" s="19">
        <v>99.06</v>
      </c>
      <c r="C29" s="12">
        <v>168.43</v>
      </c>
      <c r="D29" s="12">
        <v>98.1</v>
      </c>
      <c r="E29" s="12">
        <v>114.79</v>
      </c>
      <c r="F29" s="12">
        <v>77.55</v>
      </c>
      <c r="G29" s="13">
        <v>91.72</v>
      </c>
      <c r="H29" s="19">
        <f aca="true" t="shared" si="4" ref="H29:M29">H27/H32*100</f>
        <v>96.5801720490763</v>
      </c>
      <c r="I29" s="12">
        <f t="shared" si="4"/>
        <v>126.06060606060605</v>
      </c>
      <c r="J29" s="12">
        <f t="shared" si="4"/>
        <v>95.14125129418724</v>
      </c>
      <c r="K29" s="12">
        <f t="shared" si="4"/>
        <v>101.56338187154306</v>
      </c>
      <c r="L29" s="12">
        <f t="shared" si="4"/>
        <v>82.17138707334786</v>
      </c>
      <c r="M29" s="13">
        <f t="shared" si="4"/>
        <v>88.82629107981221</v>
      </c>
    </row>
    <row r="30" spans="1:13" ht="15" customHeight="1">
      <c r="A30" s="11" t="s">
        <v>18</v>
      </c>
      <c r="B30" s="19">
        <v>0.84</v>
      </c>
      <c r="C30" s="12">
        <v>0.09</v>
      </c>
      <c r="D30" s="12">
        <v>1.06</v>
      </c>
      <c r="E30" s="12">
        <v>0.74</v>
      </c>
      <c r="F30" s="12">
        <v>2.96</v>
      </c>
      <c r="G30" s="13">
        <v>9.62</v>
      </c>
      <c r="H30" s="19">
        <f aca="true" t="shared" si="5" ref="H30:M30">H27/H7</f>
        <v>0.5995360238116082</v>
      </c>
      <c r="I30" s="12">
        <f t="shared" si="5"/>
        <v>0.10033162496231535</v>
      </c>
      <c r="J30" s="12">
        <f t="shared" si="5"/>
        <v>0.8839797986738586</v>
      </c>
      <c r="K30" s="12">
        <f t="shared" si="5"/>
        <v>0.6737177087233246</v>
      </c>
      <c r="L30" s="12">
        <f t="shared" si="5"/>
        <v>2.964628820960699</v>
      </c>
      <c r="M30" s="13">
        <f t="shared" si="5"/>
        <v>8.841121495327103</v>
      </c>
    </row>
    <row r="31" spans="1:13" ht="12.75" customHeight="1">
      <c r="A31" s="11"/>
      <c r="B31" s="5"/>
      <c r="C31" s="6"/>
      <c r="D31" s="6"/>
      <c r="E31" s="6"/>
      <c r="F31" s="6"/>
      <c r="G31" s="7"/>
      <c r="H31" s="14"/>
      <c r="I31" s="15"/>
      <c r="J31" s="15"/>
      <c r="K31" s="15"/>
      <c r="L31" s="15"/>
      <c r="M31" s="16"/>
    </row>
    <row r="32" spans="1:13" ht="15" customHeight="1">
      <c r="A32" s="17" t="s">
        <v>55</v>
      </c>
      <c r="B32" s="5">
        <v>33176</v>
      </c>
      <c r="C32" s="6">
        <v>453</v>
      </c>
      <c r="D32" s="6">
        <v>32723</v>
      </c>
      <c r="E32" s="6">
        <v>17181</v>
      </c>
      <c r="F32" s="6">
        <v>13235</v>
      </c>
      <c r="G32" s="7">
        <v>2307</v>
      </c>
      <c r="H32" s="14">
        <v>28364</v>
      </c>
      <c r="I32" s="15">
        <f>H32-J32</f>
        <v>1320</v>
      </c>
      <c r="J32" s="15">
        <v>27044</v>
      </c>
      <c r="K32" s="15">
        <v>17718</v>
      </c>
      <c r="L32" s="15">
        <v>8262</v>
      </c>
      <c r="M32" s="16">
        <v>1065</v>
      </c>
    </row>
    <row r="33" spans="1:13" ht="15" customHeight="1">
      <c r="A33" s="11" t="s">
        <v>13</v>
      </c>
      <c r="B33" s="19">
        <v>100</v>
      </c>
      <c r="C33" s="12">
        <v>1.37</v>
      </c>
      <c r="D33" s="12">
        <v>98.63</v>
      </c>
      <c r="E33" s="12">
        <v>52.5</v>
      </c>
      <c r="F33" s="12">
        <v>40.45</v>
      </c>
      <c r="G33" s="13">
        <v>7.05</v>
      </c>
      <c r="H33" s="19">
        <f>H32/H32*100</f>
        <v>100</v>
      </c>
      <c r="I33" s="12">
        <f>I32/H32*100</f>
        <v>4.653786489916796</v>
      </c>
      <c r="J33" s="12">
        <f>J32/H32*100</f>
        <v>95.3462135100832</v>
      </c>
      <c r="K33" s="12">
        <f>K32/J32*100</f>
        <v>65.51545629344771</v>
      </c>
      <c r="L33" s="12">
        <f>L32/J32*100</f>
        <v>30.550214465315783</v>
      </c>
      <c r="M33" s="13">
        <f>M32/J32*100</f>
        <v>3.9380269190948085</v>
      </c>
    </row>
    <row r="34" spans="1:13" ht="15" customHeight="1">
      <c r="A34" s="11" t="s">
        <v>18</v>
      </c>
      <c r="B34" s="19">
        <v>0.85</v>
      </c>
      <c r="C34" s="12">
        <v>0.05</v>
      </c>
      <c r="D34" s="12">
        <v>1.08</v>
      </c>
      <c r="E34" s="12">
        <v>0.64</v>
      </c>
      <c r="F34" s="12">
        <v>3.82</v>
      </c>
      <c r="G34" s="13">
        <v>10.49</v>
      </c>
      <c r="H34" s="19">
        <f aca="true" t="shared" si="6" ref="H34:M34">H32/H7</f>
        <v>0.6207651229974612</v>
      </c>
      <c r="I34" s="12">
        <f t="shared" si="6"/>
        <v>0.07958999095568285</v>
      </c>
      <c r="J34" s="12">
        <f t="shared" si="6"/>
        <v>0.9291235785206308</v>
      </c>
      <c r="K34" s="12">
        <f t="shared" si="6"/>
        <v>0.6633470610258331</v>
      </c>
      <c r="L34" s="12">
        <f t="shared" si="6"/>
        <v>3.6078602620087334</v>
      </c>
      <c r="M34" s="13">
        <f t="shared" si="6"/>
        <v>9.953271028037383</v>
      </c>
    </row>
    <row r="35" spans="1:13" ht="15" customHeight="1">
      <c r="A35" s="22"/>
      <c r="B35" s="23"/>
      <c r="C35" s="24"/>
      <c r="D35" s="24"/>
      <c r="E35" s="24"/>
      <c r="F35" s="15"/>
      <c r="G35" s="16"/>
      <c r="H35" s="14"/>
      <c r="I35" s="15"/>
      <c r="J35" s="15"/>
      <c r="K35" s="15"/>
      <c r="L35" s="15"/>
      <c r="M35" s="16"/>
    </row>
    <row r="36" spans="1:13" ht="15" customHeight="1">
      <c r="A36" s="17" t="s">
        <v>56</v>
      </c>
      <c r="B36" s="5">
        <v>1648</v>
      </c>
      <c r="C36" s="6">
        <v>235</v>
      </c>
      <c r="D36" s="6">
        <v>1413</v>
      </c>
      <c r="E36" s="6">
        <v>1094</v>
      </c>
      <c r="F36" s="6">
        <v>243</v>
      </c>
      <c r="G36" s="7">
        <v>75</v>
      </c>
      <c r="H36" s="14">
        <v>2655</v>
      </c>
      <c r="I36" s="15">
        <f>H36-J36</f>
        <v>744</v>
      </c>
      <c r="J36" s="15">
        <v>1911</v>
      </c>
      <c r="K36" s="15">
        <v>1620</v>
      </c>
      <c r="L36" s="15">
        <v>272</v>
      </c>
      <c r="M36" s="16">
        <v>19</v>
      </c>
    </row>
    <row r="37" spans="1:13" ht="15" customHeight="1">
      <c r="A37" s="11" t="s">
        <v>13</v>
      </c>
      <c r="B37" s="19">
        <v>100</v>
      </c>
      <c r="C37" s="12">
        <v>14.26</v>
      </c>
      <c r="D37" s="12">
        <v>85.74</v>
      </c>
      <c r="E37" s="12">
        <v>77.42</v>
      </c>
      <c r="F37" s="12">
        <v>17.2</v>
      </c>
      <c r="G37" s="13">
        <v>5.31</v>
      </c>
      <c r="H37" s="19">
        <f>H36/H36*100</f>
        <v>100</v>
      </c>
      <c r="I37" s="12">
        <f>I36/H36*100</f>
        <v>28.0225988700565</v>
      </c>
      <c r="J37" s="12">
        <f>J36/H36*100</f>
        <v>71.9774011299435</v>
      </c>
      <c r="K37" s="12">
        <f>K36/J36*100</f>
        <v>84.7723704866562</v>
      </c>
      <c r="L37" s="12">
        <f>L36/J36*100</f>
        <v>14.23338566195709</v>
      </c>
      <c r="M37" s="13">
        <f>M36/J36*100</f>
        <v>0.9942438513867086</v>
      </c>
    </row>
    <row r="38" spans="1:13" ht="15" customHeight="1">
      <c r="A38" s="11" t="s">
        <v>19</v>
      </c>
      <c r="B38" s="19">
        <v>4.97</v>
      </c>
      <c r="C38" s="12">
        <v>51.88</v>
      </c>
      <c r="D38" s="12">
        <v>4.32</v>
      </c>
      <c r="E38" s="12">
        <v>6.37</v>
      </c>
      <c r="F38" s="12">
        <v>1.84</v>
      </c>
      <c r="G38" s="13">
        <v>3.25</v>
      </c>
      <c r="H38" s="19">
        <f aca="true" t="shared" si="7" ref="H38:M38">H36/H32*100</f>
        <v>9.36045691721901</v>
      </c>
      <c r="I38" s="12">
        <f t="shared" si="7"/>
        <v>56.36363636363636</v>
      </c>
      <c r="J38" s="12">
        <f t="shared" si="7"/>
        <v>7.066262387220826</v>
      </c>
      <c r="K38" s="12">
        <f t="shared" si="7"/>
        <v>9.143244158482899</v>
      </c>
      <c r="L38" s="12">
        <f t="shared" si="7"/>
        <v>3.292181069958848</v>
      </c>
      <c r="M38" s="13">
        <f t="shared" si="7"/>
        <v>1.784037558685446</v>
      </c>
    </row>
    <row r="39" spans="1:13" ht="15" customHeight="1">
      <c r="A39" s="11" t="s">
        <v>18</v>
      </c>
      <c r="B39" s="19">
        <v>0.04</v>
      </c>
      <c r="C39" s="12">
        <v>0.03</v>
      </c>
      <c r="D39" s="12">
        <v>0.05</v>
      </c>
      <c r="E39" s="12">
        <v>0.04</v>
      </c>
      <c r="F39" s="12">
        <v>0.07</v>
      </c>
      <c r="G39" s="13">
        <v>0.34</v>
      </c>
      <c r="H39" s="19">
        <f aca="true" t="shared" si="8" ref="H39:M39">H36/H7</f>
        <v>0.058106451895298956</v>
      </c>
      <c r="I39" s="12">
        <f t="shared" si="8"/>
        <v>0.044859813084112146</v>
      </c>
      <c r="J39" s="12">
        <f t="shared" si="8"/>
        <v>0.06565430995980348</v>
      </c>
      <c r="K39" s="12">
        <f t="shared" si="8"/>
        <v>0.06065144140771247</v>
      </c>
      <c r="L39" s="12">
        <f t="shared" si="8"/>
        <v>0.11877729257641921</v>
      </c>
      <c r="M39" s="13">
        <f t="shared" si="8"/>
        <v>0.17757009345794392</v>
      </c>
    </row>
    <row r="40" spans="1:13" ht="15" customHeight="1">
      <c r="A40" s="11"/>
      <c r="B40" s="5"/>
      <c r="C40" s="6"/>
      <c r="D40" s="6"/>
      <c r="E40" s="6"/>
      <c r="F40" s="6"/>
      <c r="G40" s="7"/>
      <c r="H40" s="14"/>
      <c r="I40" s="15"/>
      <c r="J40" s="15"/>
      <c r="K40" s="15"/>
      <c r="L40" s="15"/>
      <c r="M40" s="16"/>
    </row>
    <row r="41" spans="1:13" ht="15" customHeight="1">
      <c r="A41" s="17" t="s">
        <v>57</v>
      </c>
      <c r="B41" s="5">
        <v>30022</v>
      </c>
      <c r="C41" s="6">
        <v>124</v>
      </c>
      <c r="D41" s="6">
        <v>29898</v>
      </c>
      <c r="E41" s="6">
        <v>15144</v>
      </c>
      <c r="F41" s="6">
        <v>12560</v>
      </c>
      <c r="G41" s="7">
        <v>2193</v>
      </c>
      <c r="H41" s="14">
        <v>22549</v>
      </c>
      <c r="I41" s="15">
        <f>H41-J41</f>
        <v>136</v>
      </c>
      <c r="J41" s="15">
        <v>22413</v>
      </c>
      <c r="K41" s="15">
        <v>14354</v>
      </c>
      <c r="L41" s="15">
        <v>7116</v>
      </c>
      <c r="M41" s="16">
        <v>943</v>
      </c>
    </row>
    <row r="42" spans="1:13" ht="15" customHeight="1">
      <c r="A42" s="11" t="s">
        <v>13</v>
      </c>
      <c r="B42" s="19">
        <v>100</v>
      </c>
      <c r="C42" s="12">
        <v>0.41</v>
      </c>
      <c r="D42" s="12">
        <v>99.59</v>
      </c>
      <c r="E42" s="12">
        <v>60.65</v>
      </c>
      <c r="F42" s="12">
        <v>53.01</v>
      </c>
      <c r="G42" s="13">
        <v>7.33</v>
      </c>
      <c r="H42" s="19">
        <f>H41/H41*100</f>
        <v>100</v>
      </c>
      <c r="I42" s="12">
        <f>I41/H41*100</f>
        <v>0.6031309592443124</v>
      </c>
      <c r="J42" s="12">
        <f>J41/H41*100</f>
        <v>99.39686904075569</v>
      </c>
      <c r="K42" s="12">
        <f>K41/J41*100</f>
        <v>64.04318922054165</v>
      </c>
      <c r="L42" s="12">
        <f>L41/J41*100</f>
        <v>31.74943113371704</v>
      </c>
      <c r="M42" s="13">
        <f>M41/J41*100</f>
        <v>4.2073796457413115</v>
      </c>
    </row>
    <row r="43" spans="1:13" ht="15" customHeight="1">
      <c r="A43" s="11" t="s">
        <v>17</v>
      </c>
      <c r="B43" s="19">
        <v>90.49</v>
      </c>
      <c r="C43" s="12">
        <v>27.37</v>
      </c>
      <c r="D43" s="12">
        <v>91.37</v>
      </c>
      <c r="E43" s="12">
        <v>88.14</v>
      </c>
      <c r="F43" s="12">
        <v>94.9</v>
      </c>
      <c r="G43" s="13">
        <v>95.06</v>
      </c>
      <c r="H43" s="19">
        <f aca="true" t="shared" si="9" ref="H43:M43">H41/H32*100</f>
        <v>79.49866027358624</v>
      </c>
      <c r="I43" s="12">
        <f t="shared" si="9"/>
        <v>10.303030303030303</v>
      </c>
      <c r="J43" s="12">
        <f t="shared" si="9"/>
        <v>82.8760538381896</v>
      </c>
      <c r="K43" s="12">
        <f t="shared" si="9"/>
        <v>81.01365842645897</v>
      </c>
      <c r="L43" s="12">
        <f t="shared" si="9"/>
        <v>86.12926652142339</v>
      </c>
      <c r="M43" s="13">
        <f t="shared" si="9"/>
        <v>88.54460093896714</v>
      </c>
    </row>
    <row r="44" spans="1:13" ht="15" customHeight="1">
      <c r="A44" s="25" t="s">
        <v>18</v>
      </c>
      <c r="B44" s="26">
        <v>0.77</v>
      </c>
      <c r="C44" s="27">
        <v>0.01</v>
      </c>
      <c r="D44" s="27">
        <v>0.98</v>
      </c>
      <c r="E44" s="27">
        <v>0.57</v>
      </c>
      <c r="F44" s="27">
        <v>3.62</v>
      </c>
      <c r="G44" s="28">
        <v>9.97</v>
      </c>
      <c r="H44" s="26">
        <f aca="true" t="shared" si="10" ref="H44:M44">H41/H7</f>
        <v>0.4934999562286615</v>
      </c>
      <c r="I44" s="27">
        <f t="shared" si="10"/>
        <v>0.008200180886343082</v>
      </c>
      <c r="J44" s="27">
        <f t="shared" si="10"/>
        <v>0.770020957158072</v>
      </c>
      <c r="K44" s="27">
        <f t="shared" si="10"/>
        <v>0.5374017222014227</v>
      </c>
      <c r="L44" s="27">
        <f t="shared" si="10"/>
        <v>3.107423580786026</v>
      </c>
      <c r="M44" s="28">
        <f t="shared" si="10"/>
        <v>8.813084112149532</v>
      </c>
    </row>
    <row r="45" spans="1:14" ht="15" customHeight="1">
      <c r="A45" s="29" t="s">
        <v>75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"/>
    </row>
    <row r="46" spans="1:13" ht="15" customHeight="1">
      <c r="A46" s="17" t="s">
        <v>20</v>
      </c>
      <c r="B46" s="31"/>
      <c r="C46" s="32"/>
      <c r="D46" s="6">
        <v>36367</v>
      </c>
      <c r="E46" s="6">
        <v>15649</v>
      </c>
      <c r="F46" s="6">
        <v>17797</v>
      </c>
      <c r="G46" s="7">
        <v>2921</v>
      </c>
      <c r="H46" s="32"/>
      <c r="I46" s="32"/>
      <c r="J46" s="15">
        <v>15951</v>
      </c>
      <c r="K46" s="15">
        <v>9390</v>
      </c>
      <c r="L46" s="15">
        <v>5817</v>
      </c>
      <c r="M46" s="16">
        <v>744</v>
      </c>
    </row>
    <row r="47" spans="1:14" ht="15" customHeight="1">
      <c r="A47" s="11" t="s">
        <v>9</v>
      </c>
      <c r="B47" s="31"/>
      <c r="C47" s="32"/>
      <c r="D47" s="6">
        <v>100</v>
      </c>
      <c r="E47" s="12">
        <v>43.03</v>
      </c>
      <c r="F47" s="12">
        <v>48.94</v>
      </c>
      <c r="G47" s="13">
        <v>8.03</v>
      </c>
      <c r="H47" s="32"/>
      <c r="I47" s="32"/>
      <c r="J47" s="18">
        <f>J46/J46*100</f>
        <v>100</v>
      </c>
      <c r="K47" s="18">
        <f>K46/J46*100</f>
        <v>58.867782584164</v>
      </c>
      <c r="L47" s="18">
        <f>L46/J46*100</f>
        <v>36.467933044950165</v>
      </c>
      <c r="M47" s="21">
        <f>M46/J46*100</f>
        <v>4.664284370885838</v>
      </c>
      <c r="N47" s="38"/>
    </row>
    <row r="48" spans="1:13" ht="15" customHeight="1">
      <c r="A48" s="11"/>
      <c r="B48" s="14"/>
      <c r="C48" s="15"/>
      <c r="D48" s="6"/>
      <c r="E48" s="6"/>
      <c r="F48" s="6"/>
      <c r="G48" s="7"/>
      <c r="H48" s="15"/>
      <c r="I48" s="15"/>
      <c r="J48" s="15"/>
      <c r="K48" s="15"/>
      <c r="L48" s="15"/>
      <c r="M48" s="16"/>
    </row>
    <row r="49" spans="1:13" ht="15" customHeight="1">
      <c r="A49" s="17" t="s">
        <v>70</v>
      </c>
      <c r="B49" s="33"/>
      <c r="C49" s="34"/>
      <c r="D49" s="39">
        <v>174.2</v>
      </c>
      <c r="E49" s="39">
        <v>172.3</v>
      </c>
      <c r="F49" s="39">
        <v>176.8</v>
      </c>
      <c r="G49" s="69">
        <v>168.7</v>
      </c>
      <c r="H49" s="32"/>
      <c r="I49" s="32"/>
      <c r="J49" s="76">
        <v>112.72</v>
      </c>
      <c r="K49" s="76">
        <v>112.94</v>
      </c>
      <c r="L49" s="76">
        <v>112.2</v>
      </c>
      <c r="M49" s="77">
        <v>112.69</v>
      </c>
    </row>
    <row r="50" spans="1:13" ht="15" customHeight="1">
      <c r="A50" s="11"/>
      <c r="B50" s="14"/>
      <c r="C50" s="15"/>
      <c r="D50" s="15"/>
      <c r="E50" s="15"/>
      <c r="F50" s="15"/>
      <c r="G50" s="16"/>
      <c r="H50" s="15"/>
      <c r="I50" s="15"/>
      <c r="J50" s="15"/>
      <c r="K50" s="15"/>
      <c r="L50" s="15"/>
      <c r="M50" s="16"/>
    </row>
    <row r="51" spans="1:13" ht="15" customHeight="1">
      <c r="A51" s="17" t="s">
        <v>21</v>
      </c>
      <c r="B51" s="5"/>
      <c r="C51" s="6"/>
      <c r="D51" s="6"/>
      <c r="E51" s="6"/>
      <c r="F51" s="6"/>
      <c r="G51" s="7"/>
      <c r="H51" s="15"/>
      <c r="I51" s="15"/>
      <c r="J51" s="15"/>
      <c r="K51" s="15"/>
      <c r="L51" s="15"/>
      <c r="M51" s="16"/>
    </row>
    <row r="52" spans="1:13" ht="15" customHeight="1">
      <c r="A52" s="11" t="s">
        <v>22</v>
      </c>
      <c r="B52" s="31"/>
      <c r="C52" s="32"/>
      <c r="D52" s="6">
        <v>7442</v>
      </c>
      <c r="E52" s="6">
        <v>6125</v>
      </c>
      <c r="F52" s="6">
        <v>1213</v>
      </c>
      <c r="G52" s="7">
        <v>104</v>
      </c>
      <c r="H52" s="32"/>
      <c r="I52" s="32"/>
      <c r="J52" s="15">
        <v>2467</v>
      </c>
      <c r="K52" s="15">
        <v>2041</v>
      </c>
      <c r="L52" s="15">
        <v>406</v>
      </c>
      <c r="M52" s="16">
        <v>20</v>
      </c>
    </row>
    <row r="53" spans="1:13" ht="15" customHeight="1">
      <c r="A53" s="11" t="s">
        <v>23</v>
      </c>
      <c r="B53" s="31"/>
      <c r="C53" s="32"/>
      <c r="D53" s="12">
        <v>24.48</v>
      </c>
      <c r="E53" s="12">
        <v>22.93</v>
      </c>
      <c r="F53" s="12">
        <v>34.97</v>
      </c>
      <c r="G53" s="13">
        <v>47.27</v>
      </c>
      <c r="H53" s="32"/>
      <c r="I53" s="32"/>
      <c r="J53" s="12">
        <f>J52/J7*100</f>
        <v>8.475624420242553</v>
      </c>
      <c r="K53" s="12">
        <f>K52/K7*100</f>
        <v>7.6413328341445155</v>
      </c>
      <c r="L53" s="12">
        <f>L52/L7*100</f>
        <v>17.729257641921397</v>
      </c>
      <c r="M53" s="13">
        <f>M52/M7*100</f>
        <v>18.69158878504673</v>
      </c>
    </row>
    <row r="54" spans="1:13" ht="15" customHeight="1">
      <c r="A54" s="11" t="s">
        <v>24</v>
      </c>
      <c r="B54" s="31"/>
      <c r="C54" s="32"/>
      <c r="D54" s="6">
        <v>2865</v>
      </c>
      <c r="E54" s="6">
        <v>1566</v>
      </c>
      <c r="F54" s="6">
        <v>1093</v>
      </c>
      <c r="G54" s="7">
        <v>205</v>
      </c>
      <c r="H54" s="32"/>
      <c r="I54" s="32"/>
      <c r="J54" s="15">
        <v>1498</v>
      </c>
      <c r="K54" s="15">
        <v>886</v>
      </c>
      <c r="L54" s="15">
        <v>532</v>
      </c>
      <c r="M54" s="16">
        <v>79</v>
      </c>
    </row>
    <row r="55" spans="1:13" ht="15" customHeight="1">
      <c r="A55" s="11" t="s">
        <v>25</v>
      </c>
      <c r="B55" s="31"/>
      <c r="C55" s="32"/>
      <c r="D55" s="12">
        <v>9.58</v>
      </c>
      <c r="E55" s="12">
        <v>10.34</v>
      </c>
      <c r="F55" s="12">
        <v>8.7</v>
      </c>
      <c r="G55" s="13">
        <v>9.35</v>
      </c>
      <c r="H55" s="32"/>
      <c r="I55" s="32"/>
      <c r="J55" s="12">
        <f>J54/J41*100</f>
        <v>6.683621112747066</v>
      </c>
      <c r="K55" s="12">
        <f>K54/K41*100</f>
        <v>6.172495471645535</v>
      </c>
      <c r="L55" s="12">
        <f>L54/L41*100</f>
        <v>7.476110174255199</v>
      </c>
      <c r="M55" s="13">
        <f>M54/M41*100</f>
        <v>8.377518557794273</v>
      </c>
    </row>
    <row r="56" spans="1:13" ht="15" customHeight="1">
      <c r="A56" s="11"/>
      <c r="B56" s="14"/>
      <c r="C56" s="15"/>
      <c r="D56" s="12"/>
      <c r="E56" s="12"/>
      <c r="F56" s="12"/>
      <c r="G56" s="13"/>
      <c r="H56" s="15"/>
      <c r="I56" s="15"/>
      <c r="J56" s="15"/>
      <c r="K56" s="15"/>
      <c r="L56" s="15"/>
      <c r="M56" s="16"/>
    </row>
    <row r="57" spans="1:13" ht="15" customHeight="1">
      <c r="A57" s="17" t="s">
        <v>58</v>
      </c>
      <c r="B57" s="14"/>
      <c r="C57" s="15"/>
      <c r="D57" s="15"/>
      <c r="E57" s="15"/>
      <c r="F57" s="15"/>
      <c r="G57" s="16"/>
      <c r="H57" s="15"/>
      <c r="I57" s="15"/>
      <c r="J57" s="15"/>
      <c r="K57" s="15"/>
      <c r="L57" s="15"/>
      <c r="M57" s="16"/>
    </row>
    <row r="58" spans="1:13" ht="15" customHeight="1">
      <c r="A58" s="35" t="s">
        <v>33</v>
      </c>
      <c r="B58" s="14"/>
      <c r="C58" s="15"/>
      <c r="D58" s="15"/>
      <c r="E58" s="15"/>
      <c r="F58" s="15"/>
      <c r="G58" s="16"/>
      <c r="H58" s="15"/>
      <c r="I58" s="15"/>
      <c r="J58" s="15"/>
      <c r="K58" s="15"/>
      <c r="L58" s="15"/>
      <c r="M58" s="16"/>
    </row>
    <row r="59" spans="1:13" ht="15" customHeight="1">
      <c r="A59" s="11" t="s">
        <v>22</v>
      </c>
      <c r="B59" s="5">
        <v>11150</v>
      </c>
      <c r="C59" s="6">
        <v>500</v>
      </c>
      <c r="D59" s="6">
        <v>10650</v>
      </c>
      <c r="E59" s="6">
        <v>7632</v>
      </c>
      <c r="F59" s="6">
        <v>2830</v>
      </c>
      <c r="G59" s="7">
        <v>188</v>
      </c>
      <c r="H59" s="15">
        <v>8901</v>
      </c>
      <c r="I59" s="15">
        <f>H59-J59</f>
        <v>859</v>
      </c>
      <c r="J59" s="15">
        <v>8042</v>
      </c>
      <c r="K59" s="15">
        <v>6595</v>
      </c>
      <c r="L59" s="15">
        <v>1388</v>
      </c>
      <c r="M59" s="16">
        <v>59</v>
      </c>
    </row>
    <row r="60" spans="1:13" ht="15" customHeight="1">
      <c r="A60" s="11" t="s">
        <v>11</v>
      </c>
      <c r="B60" s="19">
        <v>28.46</v>
      </c>
      <c r="C60" s="12">
        <v>5.69</v>
      </c>
      <c r="D60" s="12">
        <v>35.04</v>
      </c>
      <c r="E60" s="12">
        <v>28.58</v>
      </c>
      <c r="F60" s="12">
        <v>81.58</v>
      </c>
      <c r="G60" s="13">
        <v>85.45</v>
      </c>
      <c r="H60" s="12">
        <f aca="true" t="shared" si="11" ref="H60:M60">H59/H7*100</f>
        <v>19.480434211678194</v>
      </c>
      <c r="I60" s="12">
        <f t="shared" si="11"/>
        <v>5.179378956888755</v>
      </c>
      <c r="J60" s="12">
        <f t="shared" si="11"/>
        <v>27.629092658123476</v>
      </c>
      <c r="K60" s="12">
        <f t="shared" si="11"/>
        <v>24.69112691875702</v>
      </c>
      <c r="L60" s="12">
        <f t="shared" si="11"/>
        <v>60.61135371179039</v>
      </c>
      <c r="M60" s="13">
        <f t="shared" si="11"/>
        <v>55.140186915887845</v>
      </c>
    </row>
    <row r="61" spans="1:13" ht="15" customHeight="1">
      <c r="A61" s="11" t="s">
        <v>26</v>
      </c>
      <c r="B61" s="5">
        <v>32315</v>
      </c>
      <c r="C61" s="6">
        <v>861</v>
      </c>
      <c r="D61" s="6">
        <v>31454</v>
      </c>
      <c r="E61" s="6">
        <v>19046</v>
      </c>
      <c r="F61" s="6">
        <v>11361</v>
      </c>
      <c r="G61" s="7">
        <v>1047</v>
      </c>
      <c r="H61" s="15">
        <v>21054</v>
      </c>
      <c r="I61" s="15">
        <f>H61-J61</f>
        <v>1392</v>
      </c>
      <c r="J61" s="15">
        <v>19662</v>
      </c>
      <c r="K61" s="15">
        <v>14820</v>
      </c>
      <c r="L61" s="15">
        <v>4594</v>
      </c>
      <c r="M61" s="16">
        <v>248</v>
      </c>
    </row>
    <row r="62" spans="1:13" ht="15" customHeight="1">
      <c r="A62" s="11" t="s">
        <v>9</v>
      </c>
      <c r="B62" s="19">
        <v>100</v>
      </c>
      <c r="C62" s="12">
        <v>2.66</v>
      </c>
      <c r="D62" s="12">
        <v>97.34</v>
      </c>
      <c r="E62" s="12">
        <v>60.55</v>
      </c>
      <c r="F62" s="12">
        <v>36.12</v>
      </c>
      <c r="G62" s="13">
        <v>3.33</v>
      </c>
      <c r="H62" s="12">
        <v>100</v>
      </c>
      <c r="I62" s="12">
        <f>I61/H61*100</f>
        <v>6.6115702479338845</v>
      </c>
      <c r="J62" s="12">
        <f>J61/H61*100</f>
        <v>93.38842975206612</v>
      </c>
      <c r="K62" s="12">
        <f>K61/J61*100</f>
        <v>75.37381751602075</v>
      </c>
      <c r="L62" s="12">
        <f>L61/J61*100</f>
        <v>23.36486623944665</v>
      </c>
      <c r="M62" s="13">
        <f>M61/J61*100</f>
        <v>1.261316244532601</v>
      </c>
    </row>
    <row r="63" spans="1:13" ht="15" customHeight="1">
      <c r="A63" s="11" t="s">
        <v>27</v>
      </c>
      <c r="B63" s="19">
        <v>0.82</v>
      </c>
      <c r="C63" s="12">
        <v>0.1</v>
      </c>
      <c r="D63" s="12">
        <v>1.03</v>
      </c>
      <c r="E63" s="12">
        <v>0.71</v>
      </c>
      <c r="F63" s="12">
        <v>3.28</v>
      </c>
      <c r="G63" s="13">
        <v>4.76</v>
      </c>
      <c r="H63" s="12">
        <f aca="true" t="shared" si="12" ref="H63:M63">H61/H7</f>
        <v>0.46078088067933115</v>
      </c>
      <c r="I63" s="12">
        <f t="shared" si="12"/>
        <v>0.08393126318962918</v>
      </c>
      <c r="J63" s="12">
        <f t="shared" si="12"/>
        <v>0.6755076098532999</v>
      </c>
      <c r="K63" s="12">
        <f t="shared" si="12"/>
        <v>0.5548483713964807</v>
      </c>
      <c r="L63" s="12">
        <f t="shared" si="12"/>
        <v>2.006113537117904</v>
      </c>
      <c r="M63" s="13">
        <f t="shared" si="12"/>
        <v>2.317757009345794</v>
      </c>
    </row>
    <row r="64" spans="1:13" ht="15" customHeight="1">
      <c r="A64" s="11"/>
      <c r="B64" s="19"/>
      <c r="C64" s="12"/>
      <c r="D64" s="12"/>
      <c r="E64" s="12"/>
      <c r="F64" s="12"/>
      <c r="G64" s="13"/>
      <c r="H64" s="12"/>
      <c r="I64" s="12"/>
      <c r="J64" s="12"/>
      <c r="K64" s="12"/>
      <c r="L64" s="12"/>
      <c r="M64" s="13"/>
    </row>
    <row r="65" spans="1:13" ht="15" customHeight="1">
      <c r="A65" s="17" t="s">
        <v>59</v>
      </c>
      <c r="B65" s="14"/>
      <c r="C65" s="15"/>
      <c r="D65" s="15"/>
      <c r="E65" s="15"/>
      <c r="F65" s="15"/>
      <c r="G65" s="16"/>
      <c r="H65" s="12"/>
      <c r="I65" s="12"/>
      <c r="J65" s="12"/>
      <c r="K65" s="12"/>
      <c r="L65" s="12"/>
      <c r="M65" s="13"/>
    </row>
    <row r="66" spans="1:13" ht="15" customHeight="1">
      <c r="A66" s="11" t="s">
        <v>28</v>
      </c>
      <c r="B66" s="5">
        <v>3883</v>
      </c>
      <c r="C66" s="6">
        <v>620</v>
      </c>
      <c r="D66" s="6">
        <v>3263</v>
      </c>
      <c r="E66" s="6">
        <v>2742</v>
      </c>
      <c r="F66" s="6">
        <v>501</v>
      </c>
      <c r="G66" s="7">
        <v>20</v>
      </c>
      <c r="H66" s="15">
        <v>4192</v>
      </c>
      <c r="I66" s="15">
        <f>H66-J66</f>
        <v>979</v>
      </c>
      <c r="J66" s="15">
        <v>3213</v>
      </c>
      <c r="K66" s="15">
        <v>2940</v>
      </c>
      <c r="L66" s="15">
        <v>263</v>
      </c>
      <c r="M66" s="16">
        <v>10</v>
      </c>
    </row>
    <row r="67" spans="1:13" ht="15" customHeight="1">
      <c r="A67" s="11" t="s">
        <v>11</v>
      </c>
      <c r="B67" s="19">
        <v>9.91</v>
      </c>
      <c r="C67" s="12">
        <v>7.06</v>
      </c>
      <c r="D67" s="12">
        <v>10.73</v>
      </c>
      <c r="E67" s="12">
        <v>10.27</v>
      </c>
      <c r="F67" s="12">
        <v>14.44</v>
      </c>
      <c r="G67" s="13">
        <v>9.09</v>
      </c>
      <c r="H67" s="12">
        <f aca="true" t="shared" si="13" ref="H67:M67">H66/H7*100</f>
        <v>9.174472555370743</v>
      </c>
      <c r="I67" s="12">
        <f t="shared" si="13"/>
        <v>5.902924329213144</v>
      </c>
      <c r="J67" s="12">
        <f t="shared" si="13"/>
        <v>11.038581784450475</v>
      </c>
      <c r="K67" s="12">
        <f t="shared" si="13"/>
        <v>11.007113440658928</v>
      </c>
      <c r="L67" s="12">
        <f t="shared" si="13"/>
        <v>11.484716157205241</v>
      </c>
      <c r="M67" s="13">
        <f t="shared" si="13"/>
        <v>9.345794392523365</v>
      </c>
    </row>
    <row r="68" spans="1:13" ht="15" customHeight="1">
      <c r="A68" s="11" t="s">
        <v>29</v>
      </c>
      <c r="B68" s="5">
        <v>7967</v>
      </c>
      <c r="C68" s="6">
        <v>1111</v>
      </c>
      <c r="D68" s="6">
        <v>6856</v>
      </c>
      <c r="E68" s="6">
        <v>5620</v>
      </c>
      <c r="F68" s="6">
        <v>1196</v>
      </c>
      <c r="G68" s="7">
        <v>40</v>
      </c>
      <c r="H68" s="15">
        <v>12310</v>
      </c>
      <c r="I68" s="15">
        <f>H68-J68</f>
        <v>2547</v>
      </c>
      <c r="J68" s="15">
        <v>9763</v>
      </c>
      <c r="K68" s="15">
        <v>8772</v>
      </c>
      <c r="L68" s="15">
        <v>955</v>
      </c>
      <c r="M68" s="16">
        <v>36</v>
      </c>
    </row>
    <row r="69" spans="1:13" ht="15" customHeight="1">
      <c r="A69" s="11" t="s">
        <v>13</v>
      </c>
      <c r="B69" s="19">
        <v>100</v>
      </c>
      <c r="C69" s="12">
        <v>13.95</v>
      </c>
      <c r="D69" s="12">
        <v>86.05</v>
      </c>
      <c r="E69" s="12">
        <v>81.97</v>
      </c>
      <c r="F69" s="12">
        <v>17.44</v>
      </c>
      <c r="G69" s="13">
        <v>0.58</v>
      </c>
      <c r="H69" s="12">
        <f>H68/H68*100</f>
        <v>100</v>
      </c>
      <c r="I69" s="12">
        <f>I68/H68*100</f>
        <v>20.690495532087734</v>
      </c>
      <c r="J69" s="12">
        <f>J68/H68*100</f>
        <v>79.30950446791226</v>
      </c>
      <c r="K69" s="12">
        <f>K68/J68*100</f>
        <v>89.84943152719451</v>
      </c>
      <c r="L69" s="12">
        <f>L68/J68*100</f>
        <v>9.781829355730821</v>
      </c>
      <c r="M69" s="13">
        <f>M68/J68*100</f>
        <v>0.36873911707466966</v>
      </c>
    </row>
    <row r="70" spans="1:13" ht="15" customHeight="1">
      <c r="A70" s="11" t="s">
        <v>38</v>
      </c>
      <c r="B70" s="19">
        <v>0.2</v>
      </c>
      <c r="C70" s="12">
        <v>0.13</v>
      </c>
      <c r="D70" s="12">
        <v>0.23</v>
      </c>
      <c r="E70" s="12">
        <v>0.21</v>
      </c>
      <c r="F70" s="12">
        <v>0.34</v>
      </c>
      <c r="G70" s="13">
        <v>0.18</v>
      </c>
      <c r="H70" s="12">
        <f aca="true" t="shared" si="14" ref="H70:M70">H68/H7</f>
        <v>0.2694125886369605</v>
      </c>
      <c r="I70" s="12">
        <f t="shared" si="14"/>
        <v>0.15357250527585167</v>
      </c>
      <c r="J70" s="12">
        <f t="shared" si="14"/>
        <v>0.33541759714158104</v>
      </c>
      <c r="K70" s="12">
        <f t="shared" si="14"/>
        <v>0.3284163234743542</v>
      </c>
      <c r="L70" s="12">
        <f t="shared" si="14"/>
        <v>0.4170305676855895</v>
      </c>
      <c r="M70" s="13">
        <f t="shared" si="14"/>
        <v>0.3364485981308411</v>
      </c>
    </row>
    <row r="71" spans="1:13" ht="15" customHeight="1">
      <c r="A71" s="11"/>
      <c r="B71" s="19"/>
      <c r="C71" s="12"/>
      <c r="D71" s="12"/>
      <c r="E71" s="12"/>
      <c r="F71" s="12"/>
      <c r="G71" s="13"/>
      <c r="H71" s="15"/>
      <c r="I71" s="15"/>
      <c r="J71" s="15"/>
      <c r="K71" s="15"/>
      <c r="L71" s="15"/>
      <c r="M71" s="16"/>
    </row>
    <row r="72" spans="1:13" ht="15" customHeight="1">
      <c r="A72" s="17" t="s">
        <v>60</v>
      </c>
      <c r="B72" s="14"/>
      <c r="C72" s="15"/>
      <c r="D72" s="15"/>
      <c r="E72" s="15"/>
      <c r="F72" s="15"/>
      <c r="G72" s="16"/>
      <c r="H72" s="12"/>
      <c r="I72" s="12"/>
      <c r="J72" s="12"/>
      <c r="K72" s="12"/>
      <c r="L72" s="12"/>
      <c r="M72" s="13"/>
    </row>
    <row r="73" spans="1:13" ht="15" customHeight="1">
      <c r="A73" s="11" t="s">
        <v>28</v>
      </c>
      <c r="B73" s="14">
        <v>27924</v>
      </c>
      <c r="C73" s="15">
        <v>5429</v>
      </c>
      <c r="D73" s="15">
        <v>22495</v>
      </c>
      <c r="E73" s="15">
        <v>19613</v>
      </c>
      <c r="F73" s="15">
        <v>2708</v>
      </c>
      <c r="G73" s="16">
        <v>174</v>
      </c>
      <c r="H73" s="15">
        <v>19915</v>
      </c>
      <c r="I73" s="15">
        <f>H73-J73</f>
        <v>5081</v>
      </c>
      <c r="J73" s="15">
        <v>14834</v>
      </c>
      <c r="K73" s="15">
        <v>13469</v>
      </c>
      <c r="L73" s="15">
        <v>1306</v>
      </c>
      <c r="M73" s="16">
        <v>59</v>
      </c>
    </row>
    <row r="74" spans="1:13" ht="15" customHeight="1">
      <c r="A74" s="11" t="s">
        <v>30</v>
      </c>
      <c r="B74" s="19">
        <v>71.28</v>
      </c>
      <c r="C74" s="12">
        <v>61.83</v>
      </c>
      <c r="D74" s="12">
        <v>74.01</v>
      </c>
      <c r="E74" s="12">
        <v>73.44</v>
      </c>
      <c r="F74" s="12">
        <v>78.06</v>
      </c>
      <c r="G74" s="13">
        <v>79</v>
      </c>
      <c r="H74" s="12">
        <f aca="true" t="shared" si="15" ref="H74:M74">H73/H7*100</f>
        <v>43.585310338790165</v>
      </c>
      <c r="I74" s="12">
        <f t="shared" si="15"/>
        <v>30.636116973168527</v>
      </c>
      <c r="J74" s="12">
        <f t="shared" si="15"/>
        <v>50.963685711340915</v>
      </c>
      <c r="K74" s="12">
        <f t="shared" si="15"/>
        <v>50.42680643953575</v>
      </c>
      <c r="L74" s="12">
        <f t="shared" si="15"/>
        <v>57.03056768558952</v>
      </c>
      <c r="M74" s="13">
        <f t="shared" si="15"/>
        <v>55.140186915887845</v>
      </c>
    </row>
    <row r="75" spans="1:13" ht="15" customHeight="1">
      <c r="A75" s="11" t="s">
        <v>39</v>
      </c>
      <c r="B75" s="5">
        <v>193641</v>
      </c>
      <c r="C75" s="6">
        <v>28346</v>
      </c>
      <c r="D75" s="6">
        <v>165295</v>
      </c>
      <c r="E75" s="6">
        <v>136765</v>
      </c>
      <c r="F75" s="6">
        <v>26390</v>
      </c>
      <c r="G75" s="7">
        <v>2140</v>
      </c>
      <c r="H75" s="15">
        <v>145093</v>
      </c>
      <c r="I75" s="15">
        <f>H75-J75</f>
        <v>29023</v>
      </c>
      <c r="J75" s="15">
        <v>116070</v>
      </c>
      <c r="K75" s="15">
        <v>102134</v>
      </c>
      <c r="L75" s="15">
        <v>13157</v>
      </c>
      <c r="M75" s="16">
        <v>779</v>
      </c>
    </row>
    <row r="76" spans="1:13" ht="15" customHeight="1">
      <c r="A76" s="11" t="s">
        <v>9</v>
      </c>
      <c r="B76" s="19">
        <v>100</v>
      </c>
      <c r="C76" s="12">
        <v>14.64</v>
      </c>
      <c r="D76" s="12">
        <v>85.36</v>
      </c>
      <c r="E76" s="12">
        <v>82.74</v>
      </c>
      <c r="F76" s="12">
        <v>15.97</v>
      </c>
      <c r="G76" s="13">
        <v>1.29</v>
      </c>
      <c r="H76" s="12">
        <f>H75/H75*100</f>
        <v>100</v>
      </c>
      <c r="I76" s="12">
        <f>I75/H75*100</f>
        <v>20.00303253775165</v>
      </c>
      <c r="J76" s="12">
        <f>J75/H75*100</f>
        <v>79.99696746224835</v>
      </c>
      <c r="K76" s="12">
        <f>K75/J75*100</f>
        <v>87.99345222710433</v>
      </c>
      <c r="L76" s="12">
        <f>L75/J75*100</f>
        <v>11.335401051089859</v>
      </c>
      <c r="M76" s="13">
        <f>M75/J75*100</f>
        <v>0.6711467218058068</v>
      </c>
    </row>
    <row r="77" spans="1:13" ht="15" customHeight="1">
      <c r="A77" s="11" t="s">
        <v>35</v>
      </c>
      <c r="B77" s="19">
        <v>4.94</v>
      </c>
      <c r="C77" s="12">
        <v>3.23</v>
      </c>
      <c r="D77" s="12">
        <v>5.44</v>
      </c>
      <c r="E77" s="12">
        <v>5.12</v>
      </c>
      <c r="F77" s="12">
        <v>7.61</v>
      </c>
      <c r="G77" s="13">
        <v>9.73</v>
      </c>
      <c r="H77" s="12">
        <f aca="true" t="shared" si="16" ref="H77:M77">H75/H7</f>
        <v>3.1754574104876125</v>
      </c>
      <c r="I77" s="12">
        <f t="shared" si="16"/>
        <v>1.7499547784142298</v>
      </c>
      <c r="J77" s="12">
        <f t="shared" si="16"/>
        <v>3.9877005531315493</v>
      </c>
      <c r="K77" s="12">
        <f t="shared" si="16"/>
        <v>3.8238113066267316</v>
      </c>
      <c r="L77" s="12">
        <f t="shared" si="16"/>
        <v>5.745414847161572</v>
      </c>
      <c r="M77" s="13">
        <f t="shared" si="16"/>
        <v>7.280373831775701</v>
      </c>
    </row>
    <row r="78" spans="1:13" ht="15" customHeight="1">
      <c r="A78" s="11"/>
      <c r="B78" s="19"/>
      <c r="C78" s="12"/>
      <c r="D78" s="12"/>
      <c r="E78" s="12"/>
      <c r="F78" s="12"/>
      <c r="G78" s="13"/>
      <c r="H78" s="12"/>
      <c r="I78" s="12"/>
      <c r="J78" s="12"/>
      <c r="K78" s="12"/>
      <c r="L78" s="12"/>
      <c r="M78" s="13"/>
    </row>
    <row r="79" spans="1:13" ht="15" customHeight="1">
      <c r="A79" s="17" t="s">
        <v>61</v>
      </c>
      <c r="B79" s="5"/>
      <c r="C79" s="6"/>
      <c r="D79" s="6"/>
      <c r="E79" s="6"/>
      <c r="F79" s="6"/>
      <c r="G79" s="7"/>
      <c r="H79" s="15"/>
      <c r="I79" s="15"/>
      <c r="J79" s="15"/>
      <c r="K79" s="15"/>
      <c r="L79" s="15"/>
      <c r="M79" s="16"/>
    </row>
    <row r="80" spans="1:13" ht="15" customHeight="1">
      <c r="A80" s="11" t="s">
        <v>28</v>
      </c>
      <c r="B80" s="5">
        <v>18723</v>
      </c>
      <c r="C80" s="6">
        <v>2672</v>
      </c>
      <c r="D80" s="6">
        <v>16051</v>
      </c>
      <c r="E80" s="6">
        <v>13333</v>
      </c>
      <c r="F80" s="6">
        <v>2564</v>
      </c>
      <c r="G80" s="7">
        <v>154</v>
      </c>
      <c r="H80" s="15">
        <v>12369</v>
      </c>
      <c r="I80" s="15">
        <f>H80-J80</f>
        <v>2633</v>
      </c>
      <c r="J80" s="15">
        <v>9736</v>
      </c>
      <c r="K80" s="15">
        <v>8693</v>
      </c>
      <c r="L80" s="15">
        <v>998</v>
      </c>
      <c r="M80" s="16">
        <v>45</v>
      </c>
    </row>
    <row r="81" spans="1:13" ht="15" customHeight="1">
      <c r="A81" s="11" t="s">
        <v>30</v>
      </c>
      <c r="B81" s="19">
        <v>47.79</v>
      </c>
      <c r="C81" s="12">
        <v>30.43</v>
      </c>
      <c r="D81" s="12">
        <v>52.81</v>
      </c>
      <c r="E81" s="12">
        <v>49.92</v>
      </c>
      <c r="F81" s="12">
        <v>73.91</v>
      </c>
      <c r="G81" s="13">
        <v>70</v>
      </c>
      <c r="H81" s="12">
        <f aca="true" t="shared" si="17" ref="H81:M81">H80/H7*100</f>
        <v>27.070384312352267</v>
      </c>
      <c r="I81" s="12">
        <f t="shared" si="17"/>
        <v>15.87579137775098</v>
      </c>
      <c r="J81" s="12">
        <f t="shared" si="17"/>
        <v>33.448998522692136</v>
      </c>
      <c r="K81" s="12">
        <f t="shared" si="17"/>
        <v>32.54586297266941</v>
      </c>
      <c r="L81" s="12">
        <f t="shared" si="17"/>
        <v>43.580786026200876</v>
      </c>
      <c r="M81" s="13">
        <f t="shared" si="17"/>
        <v>42.05607476635514</v>
      </c>
    </row>
    <row r="82" spans="1:13" ht="15" customHeight="1">
      <c r="A82" s="11" t="s">
        <v>31</v>
      </c>
      <c r="B82" s="5">
        <v>81442</v>
      </c>
      <c r="C82" s="6">
        <v>8985</v>
      </c>
      <c r="D82" s="6">
        <v>72457</v>
      </c>
      <c r="E82" s="6">
        <v>56205</v>
      </c>
      <c r="F82" s="6">
        <v>14854</v>
      </c>
      <c r="G82" s="7">
        <v>1398</v>
      </c>
      <c r="H82" s="15">
        <v>70827</v>
      </c>
      <c r="I82" s="15">
        <f>H82-J82</f>
        <v>12214</v>
      </c>
      <c r="J82" s="15">
        <v>58613</v>
      </c>
      <c r="K82" s="15">
        <v>51059</v>
      </c>
      <c r="L82" s="15">
        <v>7205</v>
      </c>
      <c r="M82" s="16">
        <v>349</v>
      </c>
    </row>
    <row r="83" spans="1:13" ht="15" customHeight="1">
      <c r="A83" s="11" t="s">
        <v>9</v>
      </c>
      <c r="B83" s="19">
        <v>100</v>
      </c>
      <c r="C83" s="12">
        <v>11.03</v>
      </c>
      <c r="D83" s="12">
        <v>88.97</v>
      </c>
      <c r="E83" s="12">
        <v>77.57</v>
      </c>
      <c r="F83" s="12">
        <v>20.5</v>
      </c>
      <c r="G83" s="13">
        <v>1.93</v>
      </c>
      <c r="H83" s="12">
        <f>H82/H82*100</f>
        <v>100</v>
      </c>
      <c r="I83" s="12">
        <f>I82/H82*100</f>
        <v>17.244836008866677</v>
      </c>
      <c r="J83" s="12">
        <f>J82/H82*100</f>
        <v>82.75516399113333</v>
      </c>
      <c r="K83" s="12">
        <f>K82/J82*100</f>
        <v>87.11207411325132</v>
      </c>
      <c r="L83" s="12">
        <f>L82/J82*100</f>
        <v>12.292494839028885</v>
      </c>
      <c r="M83" s="13">
        <f>M82/J82*100</f>
        <v>0.5954310477197892</v>
      </c>
    </row>
    <row r="84" spans="1:13" ht="15" customHeight="1">
      <c r="A84" s="25" t="s">
        <v>36</v>
      </c>
      <c r="B84" s="26">
        <v>2.08</v>
      </c>
      <c r="C84" s="27">
        <v>1.02</v>
      </c>
      <c r="D84" s="27">
        <v>2.38</v>
      </c>
      <c r="E84" s="27">
        <v>2.1</v>
      </c>
      <c r="F84" s="27">
        <v>4.28</v>
      </c>
      <c r="G84" s="28">
        <v>6.35</v>
      </c>
      <c r="H84" s="12">
        <f aca="true" t="shared" si="18" ref="H84:M84">H82/H7</f>
        <v>1.5500962969447605</v>
      </c>
      <c r="I84" s="12">
        <f t="shared" si="18"/>
        <v>0.7364485981308411</v>
      </c>
      <c r="J84" s="12">
        <f t="shared" si="18"/>
        <v>2.0137080427388603</v>
      </c>
      <c r="K84" s="12">
        <f t="shared" si="18"/>
        <v>1.9116061400224635</v>
      </c>
      <c r="L84" s="12">
        <f t="shared" si="18"/>
        <v>3.146288209606987</v>
      </c>
      <c r="M84" s="28">
        <f t="shared" si="18"/>
        <v>3.2616822429906542</v>
      </c>
    </row>
    <row r="85" spans="1:13" ht="15" customHeight="1">
      <c r="A85" s="92" t="s">
        <v>74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29"/>
    </row>
    <row r="90" ht="15" customHeight="1">
      <c r="I90" s="38"/>
    </row>
  </sheetData>
  <mergeCells count="12">
    <mergeCell ref="A85:L85"/>
    <mergeCell ref="I5:I6"/>
    <mergeCell ref="J5:M5"/>
    <mergeCell ref="A1:M1"/>
    <mergeCell ref="F3:K3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33" useFirstPageNumber="1" horizontalDpi="600" verticalDpi="600" orientation="portrait" scale="95" r:id="rId1"/>
  <headerFooter alignWithMargins="0">
    <oddFooter>&amp;L&amp;"Arial Narrow,Regular"&amp;8Zila Series : Pirojpur&amp;C&amp;8&amp;P</oddFooter>
  </headerFooter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4">
      <selection activeCell="C58" sqref="C58"/>
    </sheetView>
  </sheetViews>
  <sheetFormatPr defaultColWidth="9.140625" defaultRowHeight="15" customHeight="1"/>
  <cols>
    <col min="1" max="1" width="22.140625" style="2" customWidth="1"/>
    <col min="2" max="2" width="6.00390625" style="2" customWidth="1"/>
    <col min="3" max="3" width="7.421875" style="2" customWidth="1"/>
    <col min="4" max="4" width="5.140625" style="2" customWidth="1"/>
    <col min="5" max="5" width="5.28125" style="2" customWidth="1"/>
    <col min="6" max="6" width="5.7109375" style="2" customWidth="1"/>
    <col min="7" max="7" width="4.421875" style="2" customWidth="1"/>
    <col min="8" max="8" width="6.00390625" style="2" customWidth="1"/>
    <col min="9" max="9" width="7.421875" style="3" customWidth="1"/>
    <col min="10" max="10" width="5.28125" style="3" customWidth="1"/>
    <col min="11" max="11" width="5.140625" style="3" customWidth="1"/>
    <col min="12" max="12" width="5.421875" style="3" customWidth="1"/>
    <col min="13" max="13" width="5.28125" style="3" customWidth="1"/>
    <col min="14" max="16384" width="9.140625" style="3" customWidth="1"/>
  </cols>
  <sheetData>
    <row r="1" spans="1:13" ht="15" customHeight="1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8" ht="15" customHeight="1">
      <c r="B2" s="3"/>
      <c r="C2" s="3"/>
      <c r="D2" s="3"/>
      <c r="E2" s="3"/>
      <c r="F2" s="3"/>
      <c r="G2" s="3"/>
      <c r="H2" s="3"/>
    </row>
    <row r="3" spans="1:12" ht="15" customHeight="1">
      <c r="A3" s="78" t="s">
        <v>52</v>
      </c>
      <c r="B3" s="79"/>
      <c r="C3" s="79"/>
      <c r="D3" s="79"/>
      <c r="E3" s="79"/>
      <c r="F3" s="84" t="s">
        <v>72</v>
      </c>
      <c r="G3" s="84"/>
      <c r="H3" s="84"/>
      <c r="I3" s="84"/>
      <c r="J3" s="84"/>
      <c r="K3" s="84"/>
      <c r="L3" s="3" t="s">
        <v>0</v>
      </c>
    </row>
    <row r="4" spans="1:13" ht="15" customHeight="1">
      <c r="A4" s="90" t="s">
        <v>1</v>
      </c>
      <c r="B4" s="90">
        <v>1996</v>
      </c>
      <c r="C4" s="90"/>
      <c r="D4" s="90"/>
      <c r="E4" s="90"/>
      <c r="F4" s="90"/>
      <c r="G4" s="90"/>
      <c r="H4" s="90">
        <v>2008</v>
      </c>
      <c r="I4" s="90"/>
      <c r="J4" s="90"/>
      <c r="K4" s="90"/>
      <c r="L4" s="90"/>
      <c r="M4" s="90"/>
    </row>
    <row r="5" spans="1:13" ht="15" customHeight="1">
      <c r="A5" s="90"/>
      <c r="B5" s="88" t="s">
        <v>2</v>
      </c>
      <c r="C5" s="88" t="s">
        <v>32</v>
      </c>
      <c r="D5" s="90" t="s">
        <v>3</v>
      </c>
      <c r="E5" s="90"/>
      <c r="F5" s="90"/>
      <c r="G5" s="90"/>
      <c r="H5" s="88" t="s">
        <v>2</v>
      </c>
      <c r="I5" s="88" t="s">
        <v>32</v>
      </c>
      <c r="J5" s="90" t="s">
        <v>3</v>
      </c>
      <c r="K5" s="90"/>
      <c r="L5" s="90"/>
      <c r="M5" s="90"/>
    </row>
    <row r="6" spans="1:13" ht="11.25" customHeight="1">
      <c r="A6" s="90"/>
      <c r="B6" s="88"/>
      <c r="C6" s="88"/>
      <c r="D6" s="36" t="s">
        <v>4</v>
      </c>
      <c r="E6" s="36" t="s">
        <v>5</v>
      </c>
      <c r="F6" s="36" t="s">
        <v>6</v>
      </c>
      <c r="G6" s="36" t="s">
        <v>7</v>
      </c>
      <c r="H6" s="88"/>
      <c r="I6" s="88"/>
      <c r="J6" s="36" t="s">
        <v>4</v>
      </c>
      <c r="K6" s="36" t="s">
        <v>5</v>
      </c>
      <c r="L6" s="36" t="s">
        <v>6</v>
      </c>
      <c r="M6" s="36" t="s">
        <v>7</v>
      </c>
    </row>
    <row r="7" spans="1:13" ht="15" customHeight="1">
      <c r="A7" s="80" t="s">
        <v>8</v>
      </c>
      <c r="B7" s="8"/>
      <c r="C7" s="9"/>
      <c r="D7" s="9"/>
      <c r="E7" s="9"/>
      <c r="F7" s="9"/>
      <c r="G7" s="10"/>
      <c r="H7" s="8">
        <v>16125</v>
      </c>
      <c r="I7" s="9">
        <f>H7-J7</f>
        <v>5051</v>
      </c>
      <c r="J7" s="9">
        <v>11074</v>
      </c>
      <c r="K7" s="9">
        <v>9502</v>
      </c>
      <c r="L7" s="9">
        <v>1396</v>
      </c>
      <c r="M7" s="10">
        <v>176</v>
      </c>
    </row>
    <row r="8" spans="1:14" ht="15" customHeight="1">
      <c r="A8" s="11" t="s">
        <v>9</v>
      </c>
      <c r="B8" s="19"/>
      <c r="C8" s="12"/>
      <c r="D8" s="12"/>
      <c r="E8" s="12"/>
      <c r="F8" s="12"/>
      <c r="G8" s="13"/>
      <c r="H8" s="19">
        <f>H7/H7*100</f>
        <v>100</v>
      </c>
      <c r="I8" s="12">
        <f>I7/H7*100</f>
        <v>31.32403100775194</v>
      </c>
      <c r="J8" s="12">
        <f>J7/H7*100</f>
        <v>68.67596899224806</v>
      </c>
      <c r="K8" s="12">
        <f>K7/J7*100</f>
        <v>85.80458732165432</v>
      </c>
      <c r="L8" s="12">
        <f>L7/J7*100</f>
        <v>12.606104388658117</v>
      </c>
      <c r="M8" s="13">
        <f>M7/J7*100</f>
        <v>1.5893082896875563</v>
      </c>
      <c r="N8" s="38"/>
    </row>
    <row r="9" spans="1:13" ht="15" customHeight="1">
      <c r="A9" s="11"/>
      <c r="B9" s="14"/>
      <c r="C9" s="15"/>
      <c r="D9" s="15"/>
      <c r="E9" s="15"/>
      <c r="F9" s="15"/>
      <c r="G9" s="16"/>
      <c r="H9" s="14"/>
      <c r="I9" s="15"/>
      <c r="J9" s="15"/>
      <c r="K9" s="15"/>
      <c r="L9" s="15"/>
      <c r="M9" s="16"/>
    </row>
    <row r="10" spans="1:13" ht="15" customHeight="1">
      <c r="A10" s="17" t="s">
        <v>54</v>
      </c>
      <c r="B10" s="14"/>
      <c r="C10" s="15"/>
      <c r="D10" s="15"/>
      <c r="E10" s="15"/>
      <c r="F10" s="15"/>
      <c r="G10" s="16"/>
      <c r="H10" s="14"/>
      <c r="I10" s="15"/>
      <c r="J10" s="15"/>
      <c r="K10" s="15"/>
      <c r="L10" s="15"/>
      <c r="M10" s="16"/>
    </row>
    <row r="11" spans="1:13" ht="15" customHeight="1">
      <c r="A11" s="11" t="s">
        <v>10</v>
      </c>
      <c r="B11" s="14"/>
      <c r="C11" s="15"/>
      <c r="D11" s="15"/>
      <c r="E11" s="15"/>
      <c r="F11" s="15"/>
      <c r="G11" s="16"/>
      <c r="H11" s="14">
        <v>13285</v>
      </c>
      <c r="I11" s="15">
        <f>H11-J11</f>
        <v>4338</v>
      </c>
      <c r="J11" s="15">
        <v>8947</v>
      </c>
      <c r="K11" s="15">
        <v>8103</v>
      </c>
      <c r="L11" s="15">
        <v>726</v>
      </c>
      <c r="M11" s="16">
        <v>118</v>
      </c>
    </row>
    <row r="12" spans="1:13" ht="15" customHeight="1">
      <c r="A12" s="11" t="s">
        <v>9</v>
      </c>
      <c r="B12" s="19"/>
      <c r="C12" s="12"/>
      <c r="D12" s="12"/>
      <c r="E12" s="12"/>
      <c r="F12" s="12"/>
      <c r="G12" s="13"/>
      <c r="H12" s="19">
        <f>H11/H11*100</f>
        <v>100</v>
      </c>
      <c r="I12" s="12">
        <f>I11/H11*100</f>
        <v>32.65336846066993</v>
      </c>
      <c r="J12" s="12">
        <f>J11/H11*100</f>
        <v>67.34663153933008</v>
      </c>
      <c r="K12" s="12">
        <f>K11/J11*100</f>
        <v>90.56667039231027</v>
      </c>
      <c r="L12" s="12">
        <f>L11/J11*100</f>
        <v>8.114451771543534</v>
      </c>
      <c r="M12" s="13">
        <f>M11/J11*100</f>
        <v>1.3188778361461941</v>
      </c>
    </row>
    <row r="13" spans="1:13" ht="15" customHeight="1">
      <c r="A13" s="11" t="s">
        <v>11</v>
      </c>
      <c r="B13" s="19"/>
      <c r="C13" s="12"/>
      <c r="D13" s="12"/>
      <c r="E13" s="12"/>
      <c r="F13" s="12"/>
      <c r="G13" s="13"/>
      <c r="H13" s="19">
        <f aca="true" t="shared" si="0" ref="H13:M13">H11/H7*100</f>
        <v>82.3875968992248</v>
      </c>
      <c r="I13" s="12">
        <f t="shared" si="0"/>
        <v>85.88398336962977</v>
      </c>
      <c r="J13" s="12">
        <f t="shared" si="0"/>
        <v>80.7928481126964</v>
      </c>
      <c r="K13" s="12">
        <f t="shared" si="0"/>
        <v>85.27678383498211</v>
      </c>
      <c r="L13" s="12">
        <f t="shared" si="0"/>
        <v>52.00573065902579</v>
      </c>
      <c r="M13" s="13">
        <f t="shared" si="0"/>
        <v>67.04545454545455</v>
      </c>
    </row>
    <row r="14" spans="1:13" ht="12" customHeight="1">
      <c r="A14" s="11"/>
      <c r="B14" s="14"/>
      <c r="C14" s="15"/>
      <c r="D14" s="15"/>
      <c r="E14" s="15"/>
      <c r="F14" s="15"/>
      <c r="G14" s="16"/>
      <c r="H14" s="14"/>
      <c r="I14" s="15"/>
      <c r="J14" s="15"/>
      <c r="K14" s="15"/>
      <c r="L14" s="15"/>
      <c r="M14" s="16"/>
    </row>
    <row r="15" spans="1:13" ht="15" customHeight="1">
      <c r="A15" s="11" t="s">
        <v>12</v>
      </c>
      <c r="B15" s="14"/>
      <c r="C15" s="15"/>
      <c r="D15" s="15"/>
      <c r="E15" s="15"/>
      <c r="F15" s="15"/>
      <c r="G15" s="16"/>
      <c r="H15" s="14">
        <v>2127</v>
      </c>
      <c r="I15" s="15">
        <f>H15-J15</f>
        <v>23</v>
      </c>
      <c r="J15" s="15">
        <v>2104</v>
      </c>
      <c r="K15" s="15">
        <v>1378</v>
      </c>
      <c r="L15" s="15">
        <v>668</v>
      </c>
      <c r="M15" s="16">
        <v>58</v>
      </c>
    </row>
    <row r="16" spans="1:13" ht="15" customHeight="1">
      <c r="A16" s="11" t="s">
        <v>13</v>
      </c>
      <c r="B16" s="19"/>
      <c r="C16" s="12"/>
      <c r="D16" s="12"/>
      <c r="E16" s="12"/>
      <c r="F16" s="12"/>
      <c r="G16" s="13"/>
      <c r="H16" s="19">
        <f>H15/H15*100</f>
        <v>100</v>
      </c>
      <c r="I16" s="12">
        <f>I15/H15*100</f>
        <v>1.0813352139163142</v>
      </c>
      <c r="J16" s="12">
        <f>J15/H15*100</f>
        <v>98.91866478608368</v>
      </c>
      <c r="K16" s="12">
        <f>K15/J15*100</f>
        <v>65.49429657794677</v>
      </c>
      <c r="L16" s="12">
        <f>L15/J15*100</f>
        <v>31.749049429657795</v>
      </c>
      <c r="M16" s="13">
        <f>M15/J15*100</f>
        <v>2.7566539923954374</v>
      </c>
    </row>
    <row r="17" spans="1:13" ht="15" customHeight="1">
      <c r="A17" s="11" t="s">
        <v>11</v>
      </c>
      <c r="B17" s="19"/>
      <c r="C17" s="12"/>
      <c r="D17" s="12"/>
      <c r="E17" s="12"/>
      <c r="F17" s="12"/>
      <c r="G17" s="13"/>
      <c r="H17" s="19">
        <f aca="true" t="shared" si="1" ref="H17:M17">H15/H11*100</f>
        <v>16.010538200978548</v>
      </c>
      <c r="I17" s="12">
        <f t="shared" si="1"/>
        <v>0.5301982480405717</v>
      </c>
      <c r="J17" s="12">
        <f t="shared" si="1"/>
        <v>23.51626243433553</v>
      </c>
      <c r="K17" s="12">
        <f t="shared" si="1"/>
        <v>17.006047143033445</v>
      </c>
      <c r="L17" s="12">
        <f t="shared" si="1"/>
        <v>92.01101928374655</v>
      </c>
      <c r="M17" s="13">
        <f t="shared" si="1"/>
        <v>49.152542372881356</v>
      </c>
    </row>
    <row r="18" spans="1:13" ht="10.5" customHeight="1">
      <c r="A18" s="11"/>
      <c r="B18" s="14"/>
      <c r="C18" s="15"/>
      <c r="D18" s="15"/>
      <c r="E18" s="15"/>
      <c r="F18" s="15"/>
      <c r="G18" s="16"/>
      <c r="H18" s="14"/>
      <c r="I18" s="15"/>
      <c r="J18" s="15"/>
      <c r="K18" s="15"/>
      <c r="L18" s="15"/>
      <c r="M18" s="16"/>
    </row>
    <row r="19" spans="1:13" ht="15" customHeight="1">
      <c r="A19" s="11" t="s">
        <v>14</v>
      </c>
      <c r="B19" s="14"/>
      <c r="C19" s="15"/>
      <c r="D19" s="15"/>
      <c r="E19" s="15"/>
      <c r="F19" s="15"/>
      <c r="G19" s="16"/>
      <c r="H19" s="14">
        <v>713</v>
      </c>
      <c r="I19" s="15">
        <f>H19-J19</f>
        <v>690</v>
      </c>
      <c r="J19" s="15">
        <v>23</v>
      </c>
      <c r="K19" s="15">
        <v>21</v>
      </c>
      <c r="L19" s="15">
        <v>2</v>
      </c>
      <c r="M19" s="16">
        <v>0</v>
      </c>
    </row>
    <row r="20" spans="1:13" ht="15" customHeight="1">
      <c r="A20" s="11" t="s">
        <v>9</v>
      </c>
      <c r="B20" s="19"/>
      <c r="C20" s="12"/>
      <c r="D20" s="12"/>
      <c r="E20" s="12"/>
      <c r="F20" s="12"/>
      <c r="G20" s="13"/>
      <c r="H20" s="19">
        <f>H19/H19*100</f>
        <v>100</v>
      </c>
      <c r="I20" s="12">
        <f>I19/H19*100</f>
        <v>96.7741935483871</v>
      </c>
      <c r="J20" s="12">
        <f>J19/H19*100</f>
        <v>3.225806451612903</v>
      </c>
      <c r="K20" s="12">
        <f>K19/J19*100</f>
        <v>91.30434782608695</v>
      </c>
      <c r="L20" s="12">
        <f>L19/J19*100</f>
        <v>8.695652173913043</v>
      </c>
      <c r="M20" s="13">
        <f>M19/J19*100</f>
        <v>0</v>
      </c>
    </row>
    <row r="21" spans="1:13" ht="15" customHeight="1">
      <c r="A21" s="11" t="s">
        <v>11</v>
      </c>
      <c r="B21" s="19"/>
      <c r="C21" s="12"/>
      <c r="D21" s="12"/>
      <c r="E21" s="12"/>
      <c r="F21" s="12"/>
      <c r="G21" s="13"/>
      <c r="H21" s="12">
        <f aca="true" t="shared" si="2" ref="H21:M21">H19/H7*100</f>
        <v>4.421705426356589</v>
      </c>
      <c r="I21" s="12">
        <f t="shared" si="2"/>
        <v>13.66066125519699</v>
      </c>
      <c r="J21" s="12">
        <f t="shared" si="2"/>
        <v>0.20769369694780565</v>
      </c>
      <c r="K21" s="12">
        <f t="shared" si="2"/>
        <v>0.22100610397810988</v>
      </c>
      <c r="L21" s="12">
        <f t="shared" si="2"/>
        <v>0.14326647564469913</v>
      </c>
      <c r="M21" s="13">
        <f t="shared" si="2"/>
        <v>0</v>
      </c>
    </row>
    <row r="22" spans="1:13" ht="12.75" customHeight="1">
      <c r="A22" s="11"/>
      <c r="B22" s="14"/>
      <c r="C22" s="15"/>
      <c r="D22" s="15"/>
      <c r="E22" s="15"/>
      <c r="F22" s="15"/>
      <c r="G22" s="16"/>
      <c r="H22" s="14"/>
      <c r="I22" s="15"/>
      <c r="J22" s="15"/>
      <c r="K22" s="15"/>
      <c r="L22" s="15"/>
      <c r="M22" s="16"/>
    </row>
    <row r="23" spans="1:13" ht="15" customHeight="1">
      <c r="A23" s="17" t="s">
        <v>15</v>
      </c>
      <c r="B23" s="14"/>
      <c r="C23" s="15"/>
      <c r="D23" s="15"/>
      <c r="E23" s="15"/>
      <c r="F23" s="15"/>
      <c r="G23" s="16"/>
      <c r="H23" s="14">
        <v>4498</v>
      </c>
      <c r="I23" s="15">
        <f>H23-J23</f>
        <v>1203</v>
      </c>
      <c r="J23" s="15">
        <v>3295</v>
      </c>
      <c r="K23" s="15">
        <v>2924</v>
      </c>
      <c r="L23" s="15">
        <v>337</v>
      </c>
      <c r="M23" s="16">
        <v>34</v>
      </c>
    </row>
    <row r="24" spans="1:13" ht="15" customHeight="1">
      <c r="A24" s="11" t="s">
        <v>13</v>
      </c>
      <c r="B24" s="19"/>
      <c r="C24" s="12"/>
      <c r="D24" s="12"/>
      <c r="E24" s="12"/>
      <c r="F24" s="12"/>
      <c r="G24" s="13"/>
      <c r="H24" s="19">
        <f>H23/H23*100</f>
        <v>100</v>
      </c>
      <c r="I24" s="12">
        <f>I23/H23*100</f>
        <v>26.745220097821253</v>
      </c>
      <c r="J24" s="12">
        <f>J23/H23*100</f>
        <v>73.25477990217874</v>
      </c>
      <c r="K24" s="12">
        <f>K23/J23*100</f>
        <v>88.74051593323216</v>
      </c>
      <c r="L24" s="12">
        <f>L23/J23*100</f>
        <v>10.227617602427921</v>
      </c>
      <c r="M24" s="13">
        <f>M23/J23*100</f>
        <v>1.031866464339909</v>
      </c>
    </row>
    <row r="25" spans="1:13" ht="15" customHeight="1">
      <c r="A25" s="11" t="s">
        <v>11</v>
      </c>
      <c r="B25" s="19"/>
      <c r="C25" s="12"/>
      <c r="D25" s="12"/>
      <c r="E25" s="12"/>
      <c r="F25" s="12"/>
      <c r="G25" s="13"/>
      <c r="H25" s="19">
        <f aca="true" t="shared" si="3" ref="H25:M25">H23/H7*100</f>
        <v>27.89457364341085</v>
      </c>
      <c r="I25" s="12">
        <f t="shared" si="3"/>
        <v>23.8170659275391</v>
      </c>
      <c r="J25" s="12">
        <f t="shared" si="3"/>
        <v>29.754379627957377</v>
      </c>
      <c r="K25" s="12">
        <f t="shared" si="3"/>
        <v>30.772468953904443</v>
      </c>
      <c r="L25" s="12">
        <f t="shared" si="3"/>
        <v>24.140401146131804</v>
      </c>
      <c r="M25" s="13">
        <f t="shared" si="3"/>
        <v>19.318181818181817</v>
      </c>
    </row>
    <row r="26" spans="1:13" ht="12.75" customHeight="1">
      <c r="A26" s="11"/>
      <c r="B26" s="14"/>
      <c r="C26" s="15"/>
      <c r="D26" s="15"/>
      <c r="E26" s="15"/>
      <c r="F26" s="15"/>
      <c r="G26" s="16"/>
      <c r="H26" s="14"/>
      <c r="I26" s="15"/>
      <c r="J26" s="15"/>
      <c r="K26" s="15"/>
      <c r="L26" s="15"/>
      <c r="M26" s="16"/>
    </row>
    <row r="27" spans="1:13" ht="15" customHeight="1">
      <c r="A27" s="17" t="s">
        <v>16</v>
      </c>
      <c r="B27" s="14"/>
      <c r="C27" s="15"/>
      <c r="D27" s="15"/>
      <c r="E27" s="15"/>
      <c r="F27" s="15"/>
      <c r="G27" s="16"/>
      <c r="H27" s="14">
        <v>14139</v>
      </c>
      <c r="I27" s="15">
        <f>H27-J27</f>
        <v>693</v>
      </c>
      <c r="J27" s="15">
        <v>13446</v>
      </c>
      <c r="K27" s="15">
        <v>7382</v>
      </c>
      <c r="L27" s="15">
        <v>4421</v>
      </c>
      <c r="M27" s="16">
        <v>1643</v>
      </c>
    </row>
    <row r="28" spans="1:13" ht="15" customHeight="1">
      <c r="A28" s="11" t="s">
        <v>13</v>
      </c>
      <c r="B28" s="19"/>
      <c r="C28" s="12"/>
      <c r="D28" s="12"/>
      <c r="E28" s="12"/>
      <c r="F28" s="12"/>
      <c r="G28" s="13"/>
      <c r="H28" s="19">
        <f>H27/H27*100</f>
        <v>100</v>
      </c>
      <c r="I28" s="12">
        <f>I27/H27*100</f>
        <v>4.9013367281986</v>
      </c>
      <c r="J28" s="12">
        <f>J27/H27*100</f>
        <v>95.0986632718014</v>
      </c>
      <c r="K28" s="12">
        <f>K27/J27*100</f>
        <v>54.9010858247806</v>
      </c>
      <c r="L28" s="12">
        <f>L27/J27*100</f>
        <v>32.879666815409784</v>
      </c>
      <c r="M28" s="13">
        <f>M27/J27*100</f>
        <v>12.219247359809609</v>
      </c>
    </row>
    <row r="29" spans="1:13" ht="15" customHeight="1">
      <c r="A29" s="11" t="s">
        <v>17</v>
      </c>
      <c r="B29" s="19"/>
      <c r="C29" s="12"/>
      <c r="D29" s="12"/>
      <c r="E29" s="12"/>
      <c r="F29" s="12"/>
      <c r="G29" s="13"/>
      <c r="H29" s="19">
        <f aca="true" t="shared" si="4" ref="H29:M29">H27/H32*100</f>
        <v>97.94942847246276</v>
      </c>
      <c r="I29" s="12">
        <f t="shared" si="4"/>
        <v>128.8104089219331</v>
      </c>
      <c r="J29" s="12">
        <f t="shared" si="4"/>
        <v>96.75469525796935</v>
      </c>
      <c r="K29" s="12">
        <f t="shared" si="4"/>
        <v>115.34374999999999</v>
      </c>
      <c r="L29" s="12">
        <f t="shared" si="4"/>
        <v>80.10509150208371</v>
      </c>
      <c r="M29" s="13">
        <f t="shared" si="4"/>
        <v>83.06370070778564</v>
      </c>
    </row>
    <row r="30" spans="1:13" ht="15" customHeight="1">
      <c r="A30" s="11" t="s">
        <v>18</v>
      </c>
      <c r="B30" s="19"/>
      <c r="C30" s="12"/>
      <c r="D30" s="12"/>
      <c r="E30" s="12"/>
      <c r="F30" s="12"/>
      <c r="G30" s="13"/>
      <c r="H30" s="19">
        <f aca="true" t="shared" si="5" ref="H30:M30">H27/H7</f>
        <v>0.8768372093023256</v>
      </c>
      <c r="I30" s="12">
        <f t="shared" si="5"/>
        <v>0.13720055434567413</v>
      </c>
      <c r="J30" s="12">
        <f t="shared" si="5"/>
        <v>1.2141954126783456</v>
      </c>
      <c r="K30" s="12">
        <f t="shared" si="5"/>
        <v>0.7768890759840034</v>
      </c>
      <c r="L30" s="12">
        <f t="shared" si="5"/>
        <v>3.1669054441260744</v>
      </c>
      <c r="M30" s="13">
        <f t="shared" si="5"/>
        <v>9.335227272727273</v>
      </c>
    </row>
    <row r="31" spans="1:13" ht="12.75" customHeight="1">
      <c r="A31" s="11"/>
      <c r="B31" s="14"/>
      <c r="C31" s="15"/>
      <c r="D31" s="15"/>
      <c r="E31" s="15"/>
      <c r="F31" s="15"/>
      <c r="G31" s="16"/>
      <c r="H31" s="14"/>
      <c r="I31" s="15"/>
      <c r="J31" s="15"/>
      <c r="K31" s="15"/>
      <c r="L31" s="15"/>
      <c r="M31" s="16"/>
    </row>
    <row r="32" spans="1:13" ht="15" customHeight="1">
      <c r="A32" s="17" t="s">
        <v>55</v>
      </c>
      <c r="B32" s="14"/>
      <c r="C32" s="15"/>
      <c r="D32" s="15"/>
      <c r="E32" s="15"/>
      <c r="F32" s="15"/>
      <c r="G32" s="16"/>
      <c r="H32" s="14">
        <v>14435</v>
      </c>
      <c r="I32" s="15">
        <f>H32-J32</f>
        <v>538</v>
      </c>
      <c r="J32" s="15">
        <v>13897</v>
      </c>
      <c r="K32" s="15">
        <v>6400</v>
      </c>
      <c r="L32" s="15">
        <v>5519</v>
      </c>
      <c r="M32" s="16">
        <v>1978</v>
      </c>
    </row>
    <row r="33" spans="1:13" ht="15" customHeight="1">
      <c r="A33" s="11" t="s">
        <v>13</v>
      </c>
      <c r="B33" s="19"/>
      <c r="C33" s="12"/>
      <c r="D33" s="12"/>
      <c r="E33" s="12"/>
      <c r="F33" s="12"/>
      <c r="G33" s="13"/>
      <c r="H33" s="19">
        <f>H32/H32*100</f>
        <v>100</v>
      </c>
      <c r="I33" s="12">
        <f>I32/H32*100</f>
        <v>3.7270523034291654</v>
      </c>
      <c r="J33" s="12">
        <f>J32/H32*100</f>
        <v>96.27294769657084</v>
      </c>
      <c r="K33" s="12">
        <f>K32/J32*100</f>
        <v>46.05310498668778</v>
      </c>
      <c r="L33" s="12">
        <f>L32/J32*100</f>
        <v>39.71360725336404</v>
      </c>
      <c r="M33" s="13">
        <f>M32/J32*100</f>
        <v>14.23328775994819</v>
      </c>
    </row>
    <row r="34" spans="1:13" ht="15" customHeight="1">
      <c r="A34" s="11" t="s">
        <v>18</v>
      </c>
      <c r="B34" s="19"/>
      <c r="C34" s="12"/>
      <c r="D34" s="12"/>
      <c r="E34" s="12"/>
      <c r="F34" s="12"/>
      <c r="G34" s="13"/>
      <c r="H34" s="19">
        <f aca="true" t="shared" si="6" ref="H34:M34">H32/H7</f>
        <v>0.8951937984496124</v>
      </c>
      <c r="I34" s="12">
        <f t="shared" si="6"/>
        <v>0.10651356167095624</v>
      </c>
      <c r="J34" s="12">
        <f t="shared" si="6"/>
        <v>1.2549214376015894</v>
      </c>
      <c r="K34" s="12">
        <f t="shared" si="6"/>
        <v>0.6735424121237634</v>
      </c>
      <c r="L34" s="12">
        <f t="shared" si="6"/>
        <v>3.9534383954154726</v>
      </c>
      <c r="M34" s="13">
        <f t="shared" si="6"/>
        <v>11.238636363636363</v>
      </c>
    </row>
    <row r="35" spans="1:13" ht="15" customHeight="1">
      <c r="A35" s="22"/>
      <c r="B35" s="14"/>
      <c r="C35" s="15"/>
      <c r="D35" s="15"/>
      <c r="E35" s="15"/>
      <c r="F35" s="15"/>
      <c r="G35" s="16"/>
      <c r="H35" s="14"/>
      <c r="I35" s="15"/>
      <c r="J35" s="15"/>
      <c r="K35" s="15"/>
      <c r="L35" s="15"/>
      <c r="M35" s="16"/>
    </row>
    <row r="36" spans="1:13" ht="15" customHeight="1">
      <c r="A36" s="17" t="s">
        <v>56</v>
      </c>
      <c r="B36" s="14"/>
      <c r="C36" s="15"/>
      <c r="D36" s="15"/>
      <c r="E36" s="15"/>
      <c r="F36" s="15"/>
      <c r="G36" s="16"/>
      <c r="H36" s="14">
        <v>1107</v>
      </c>
      <c r="I36" s="15">
        <f>H36-J36</f>
        <v>396</v>
      </c>
      <c r="J36" s="15">
        <v>711</v>
      </c>
      <c r="K36" s="15">
        <v>549</v>
      </c>
      <c r="L36" s="15">
        <v>138</v>
      </c>
      <c r="M36" s="16">
        <v>24</v>
      </c>
    </row>
    <row r="37" spans="1:13" ht="15" customHeight="1">
      <c r="A37" s="11" t="s">
        <v>13</v>
      </c>
      <c r="B37" s="19"/>
      <c r="C37" s="12"/>
      <c r="D37" s="12"/>
      <c r="E37" s="12"/>
      <c r="F37" s="12"/>
      <c r="G37" s="13"/>
      <c r="H37" s="19">
        <f>H36/H36*100</f>
        <v>100</v>
      </c>
      <c r="I37" s="12">
        <f>I36/H36*100</f>
        <v>35.77235772357724</v>
      </c>
      <c r="J37" s="12">
        <f>J36/H36*100</f>
        <v>64.22764227642277</v>
      </c>
      <c r="K37" s="12">
        <f>K36/J36*100</f>
        <v>77.21518987341773</v>
      </c>
      <c r="L37" s="12">
        <f>L36/J36*100</f>
        <v>19.40928270042194</v>
      </c>
      <c r="M37" s="13">
        <f>M36/J36*100</f>
        <v>3.375527426160337</v>
      </c>
    </row>
    <row r="38" spans="1:13" ht="15" customHeight="1">
      <c r="A38" s="11" t="s">
        <v>19</v>
      </c>
      <c r="B38" s="19"/>
      <c r="C38" s="12"/>
      <c r="D38" s="12"/>
      <c r="E38" s="12"/>
      <c r="F38" s="12"/>
      <c r="G38" s="13"/>
      <c r="H38" s="19">
        <f aca="true" t="shared" si="7" ref="H38:M38">H36/H32*100</f>
        <v>7.668860408728784</v>
      </c>
      <c r="I38" s="12">
        <f t="shared" si="7"/>
        <v>73.60594795539033</v>
      </c>
      <c r="J38" s="12">
        <f t="shared" si="7"/>
        <v>5.116212132114844</v>
      </c>
      <c r="K38" s="12">
        <f t="shared" si="7"/>
        <v>8.578125</v>
      </c>
      <c r="L38" s="12">
        <f t="shared" si="7"/>
        <v>2.5004529806124296</v>
      </c>
      <c r="M38" s="13">
        <f t="shared" si="7"/>
        <v>1.2133468149646107</v>
      </c>
    </row>
    <row r="39" spans="1:13" ht="15" customHeight="1">
      <c r="A39" s="11" t="s">
        <v>18</v>
      </c>
      <c r="B39" s="19"/>
      <c r="C39" s="12"/>
      <c r="D39" s="12"/>
      <c r="E39" s="12"/>
      <c r="F39" s="12"/>
      <c r="G39" s="13"/>
      <c r="H39" s="19">
        <f aca="true" t="shared" si="8" ref="H39:M39">H36/H7</f>
        <v>0.06865116279069768</v>
      </c>
      <c r="I39" s="12">
        <f t="shared" si="8"/>
        <v>0.07840031676895665</v>
      </c>
      <c r="J39" s="12">
        <f t="shared" si="8"/>
        <v>0.06420444283908254</v>
      </c>
      <c r="K39" s="12">
        <f t="shared" si="8"/>
        <v>0.05777731003999158</v>
      </c>
      <c r="L39" s="12">
        <f t="shared" si="8"/>
        <v>0.0988538681948424</v>
      </c>
      <c r="M39" s="13">
        <f t="shared" si="8"/>
        <v>0.13636363636363635</v>
      </c>
    </row>
    <row r="40" spans="1:13" ht="15" customHeight="1">
      <c r="A40" s="11"/>
      <c r="B40" s="14"/>
      <c r="C40" s="15"/>
      <c r="D40" s="15"/>
      <c r="E40" s="15"/>
      <c r="F40" s="15"/>
      <c r="G40" s="16"/>
      <c r="H40" s="14"/>
      <c r="I40" s="15"/>
      <c r="J40" s="15"/>
      <c r="K40" s="15"/>
      <c r="L40" s="15"/>
      <c r="M40" s="16"/>
    </row>
    <row r="41" spans="1:13" ht="15" customHeight="1">
      <c r="A41" s="17" t="s">
        <v>57</v>
      </c>
      <c r="B41" s="14"/>
      <c r="C41" s="15"/>
      <c r="D41" s="15"/>
      <c r="E41" s="15"/>
      <c r="F41" s="15"/>
      <c r="G41" s="16"/>
      <c r="H41" s="14">
        <v>12059</v>
      </c>
      <c r="I41" s="15">
        <f>H41-J41</f>
        <v>32</v>
      </c>
      <c r="J41" s="15">
        <v>12027</v>
      </c>
      <c r="K41" s="15">
        <v>5293</v>
      </c>
      <c r="L41" s="15">
        <v>4959</v>
      </c>
      <c r="M41" s="16">
        <v>1775</v>
      </c>
    </row>
    <row r="42" spans="1:13" ht="15" customHeight="1">
      <c r="A42" s="11" t="s">
        <v>13</v>
      </c>
      <c r="B42" s="19"/>
      <c r="C42" s="12"/>
      <c r="D42" s="12"/>
      <c r="E42" s="12"/>
      <c r="F42" s="12"/>
      <c r="G42" s="13"/>
      <c r="H42" s="19">
        <f>H41/H41*100</f>
        <v>100</v>
      </c>
      <c r="I42" s="12">
        <f>I41/H41*100</f>
        <v>0.2653619703126296</v>
      </c>
      <c r="J42" s="12">
        <f>J41/H41*100</f>
        <v>99.73463802968737</v>
      </c>
      <c r="K42" s="12">
        <f>K41/J41*100</f>
        <v>44.00931238047726</v>
      </c>
      <c r="L42" s="12">
        <f>L41/J41*100</f>
        <v>41.23222748815166</v>
      </c>
      <c r="M42" s="13">
        <f>M41/J41*100</f>
        <v>14.758460131371082</v>
      </c>
    </row>
    <row r="43" spans="1:13" ht="15" customHeight="1">
      <c r="A43" s="11" t="s">
        <v>17</v>
      </c>
      <c r="B43" s="19"/>
      <c r="C43" s="12"/>
      <c r="D43" s="12"/>
      <c r="E43" s="12"/>
      <c r="F43" s="12"/>
      <c r="G43" s="13"/>
      <c r="H43" s="19">
        <f aca="true" t="shared" si="9" ref="H43:M43">H41/H32*100</f>
        <v>83.54000692760651</v>
      </c>
      <c r="I43" s="12">
        <f t="shared" si="9"/>
        <v>5.947955390334572</v>
      </c>
      <c r="J43" s="12">
        <f t="shared" si="9"/>
        <v>86.54385838670217</v>
      </c>
      <c r="K43" s="12">
        <f t="shared" si="9"/>
        <v>82.703125</v>
      </c>
      <c r="L43" s="12">
        <f t="shared" si="9"/>
        <v>89.85323428157275</v>
      </c>
      <c r="M43" s="13">
        <f t="shared" si="9"/>
        <v>89.73710819009099</v>
      </c>
    </row>
    <row r="44" spans="1:13" ht="15" customHeight="1">
      <c r="A44" s="25" t="s">
        <v>18</v>
      </c>
      <c r="B44" s="26"/>
      <c r="C44" s="27"/>
      <c r="D44" s="27"/>
      <c r="E44" s="27"/>
      <c r="F44" s="27"/>
      <c r="G44" s="28"/>
      <c r="H44" s="26">
        <f aca="true" t="shared" si="10" ref="H44:M44">H41/H7</f>
        <v>0.7478449612403101</v>
      </c>
      <c r="I44" s="27">
        <f t="shared" si="10"/>
        <v>0.006335379132844981</v>
      </c>
      <c r="J44" s="27">
        <f t="shared" si="10"/>
        <v>1.0860574318222864</v>
      </c>
      <c r="K44" s="27">
        <f t="shared" si="10"/>
        <v>0.5570406230267312</v>
      </c>
      <c r="L44" s="27">
        <f t="shared" si="10"/>
        <v>3.5522922636103154</v>
      </c>
      <c r="M44" s="28">
        <f t="shared" si="10"/>
        <v>10.085227272727273</v>
      </c>
    </row>
    <row r="45" spans="1:13" ht="15" customHeight="1">
      <c r="A45" s="85" t="s">
        <v>71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ht="15" customHeight="1">
      <c r="A46" s="2" t="s">
        <v>73</v>
      </c>
      <c r="B46" s="87"/>
      <c r="C46" s="87"/>
      <c r="D46" s="87"/>
      <c r="E46" s="87"/>
      <c r="F46" s="87"/>
      <c r="G46" s="87"/>
      <c r="H46" s="87"/>
      <c r="I46" s="87"/>
      <c r="J46" s="87"/>
      <c r="K46" s="74"/>
      <c r="L46" s="74"/>
      <c r="M46" s="74"/>
    </row>
    <row r="47" spans="1:13" ht="15" customHeight="1">
      <c r="A47" s="17" t="s">
        <v>20</v>
      </c>
      <c r="B47" s="31"/>
      <c r="C47" s="32"/>
      <c r="D47" s="6"/>
      <c r="E47" s="6"/>
      <c r="F47" s="6"/>
      <c r="G47" s="7"/>
      <c r="H47" s="32"/>
      <c r="I47" s="32"/>
      <c r="J47" s="15">
        <v>13101</v>
      </c>
      <c r="K47" s="15">
        <v>5123</v>
      </c>
      <c r="L47" s="15">
        <v>6120</v>
      </c>
      <c r="M47" s="16">
        <v>1857</v>
      </c>
    </row>
    <row r="48" spans="1:14" ht="15" customHeight="1">
      <c r="A48" s="11" t="s">
        <v>9</v>
      </c>
      <c r="B48" s="31"/>
      <c r="C48" s="32"/>
      <c r="D48" s="6"/>
      <c r="E48" s="12"/>
      <c r="F48" s="12"/>
      <c r="G48" s="13"/>
      <c r="H48" s="32"/>
      <c r="I48" s="32"/>
      <c r="J48" s="18">
        <f>J47/J47*100</f>
        <v>100</v>
      </c>
      <c r="K48" s="18">
        <f>K47/J47*100</f>
        <v>39.103885199603084</v>
      </c>
      <c r="L48" s="18">
        <f>L47/J47*100</f>
        <v>46.71399129837417</v>
      </c>
      <c r="M48" s="21">
        <f>M47/J47*100</f>
        <v>14.174490496908632</v>
      </c>
      <c r="N48" s="38"/>
    </row>
    <row r="49" spans="1:13" ht="15" customHeight="1">
      <c r="A49" s="11"/>
      <c r="B49" s="14"/>
      <c r="C49" s="15"/>
      <c r="D49" s="6"/>
      <c r="E49" s="6"/>
      <c r="F49" s="6"/>
      <c r="G49" s="7"/>
      <c r="H49" s="15"/>
      <c r="I49" s="15"/>
      <c r="J49" s="15"/>
      <c r="K49" s="15"/>
      <c r="L49" s="15"/>
      <c r="M49" s="16"/>
    </row>
    <row r="50" spans="1:13" ht="15" customHeight="1">
      <c r="A50" s="17" t="s">
        <v>70</v>
      </c>
      <c r="B50" s="33"/>
      <c r="C50" s="34"/>
      <c r="D50" s="6"/>
      <c r="E50" s="6"/>
      <c r="F50" s="6"/>
      <c r="G50" s="7"/>
      <c r="H50" s="32"/>
      <c r="I50" s="32"/>
      <c r="J50" s="76">
        <v>146.51</v>
      </c>
      <c r="K50" s="76">
        <v>156.23</v>
      </c>
      <c r="L50" s="76">
        <v>146.95</v>
      </c>
      <c r="M50" s="77">
        <v>120.93</v>
      </c>
    </row>
    <row r="51" spans="1:13" ht="15" customHeight="1">
      <c r="A51" s="11"/>
      <c r="B51" s="14"/>
      <c r="C51" s="15"/>
      <c r="D51" s="15"/>
      <c r="E51" s="15"/>
      <c r="F51" s="15"/>
      <c r="G51" s="16"/>
      <c r="H51" s="15"/>
      <c r="I51" s="15"/>
      <c r="J51" s="15"/>
      <c r="K51" s="15"/>
      <c r="L51" s="15"/>
      <c r="M51" s="16"/>
    </row>
    <row r="52" spans="1:13" ht="15" customHeight="1">
      <c r="A52" s="17" t="s">
        <v>21</v>
      </c>
      <c r="B52" s="5"/>
      <c r="C52" s="6"/>
      <c r="D52" s="6"/>
      <c r="E52" s="6"/>
      <c r="F52" s="6"/>
      <c r="G52" s="7"/>
      <c r="H52" s="15"/>
      <c r="I52" s="15"/>
      <c r="J52" s="15"/>
      <c r="K52" s="15"/>
      <c r="L52" s="15"/>
      <c r="M52" s="16"/>
    </row>
    <row r="53" spans="1:13" ht="15" customHeight="1">
      <c r="A53" s="11" t="s">
        <v>22</v>
      </c>
      <c r="B53" s="31"/>
      <c r="C53" s="32"/>
      <c r="D53" s="6"/>
      <c r="E53" s="6"/>
      <c r="F53" s="6"/>
      <c r="G53" s="7"/>
      <c r="H53" s="32"/>
      <c r="I53" s="32"/>
      <c r="J53" s="15">
        <v>804</v>
      </c>
      <c r="K53" s="15">
        <v>546</v>
      </c>
      <c r="L53" s="15">
        <v>233</v>
      </c>
      <c r="M53" s="16">
        <v>25</v>
      </c>
    </row>
    <row r="54" spans="1:13" ht="15" customHeight="1">
      <c r="A54" s="11" t="s">
        <v>23</v>
      </c>
      <c r="B54" s="31"/>
      <c r="C54" s="32"/>
      <c r="D54" s="12"/>
      <c r="E54" s="12"/>
      <c r="F54" s="12"/>
      <c r="G54" s="13"/>
      <c r="H54" s="32"/>
      <c r="I54" s="32"/>
      <c r="J54" s="12">
        <f>J53/J7*100</f>
        <v>7.260249232436338</v>
      </c>
      <c r="K54" s="12">
        <f>K53/K7*100</f>
        <v>5.746158703430856</v>
      </c>
      <c r="L54" s="12">
        <f>L53/L7*100</f>
        <v>16.69054441260745</v>
      </c>
      <c r="M54" s="13">
        <f>M53/M7*100</f>
        <v>14.204545454545455</v>
      </c>
    </row>
    <row r="55" spans="1:13" ht="15" customHeight="1">
      <c r="A55" s="11" t="s">
        <v>24</v>
      </c>
      <c r="B55" s="31"/>
      <c r="C55" s="32"/>
      <c r="D55" s="6"/>
      <c r="E55" s="6"/>
      <c r="F55" s="6"/>
      <c r="G55" s="7"/>
      <c r="H55" s="32"/>
      <c r="I55" s="32"/>
      <c r="J55" s="15">
        <v>777</v>
      </c>
      <c r="K55" s="15">
        <v>293</v>
      </c>
      <c r="L55" s="15">
        <v>376</v>
      </c>
      <c r="M55" s="16">
        <v>107</v>
      </c>
    </row>
    <row r="56" spans="1:13" ht="15" customHeight="1">
      <c r="A56" s="11" t="s">
        <v>25</v>
      </c>
      <c r="B56" s="31"/>
      <c r="C56" s="32"/>
      <c r="D56" s="12"/>
      <c r="E56" s="12"/>
      <c r="F56" s="12"/>
      <c r="G56" s="13"/>
      <c r="H56" s="32"/>
      <c r="I56" s="32"/>
      <c r="J56" s="12">
        <f>J55/J41*100</f>
        <v>6.460463956098778</v>
      </c>
      <c r="K56" s="12">
        <f>K55/K41*100</f>
        <v>5.535613073871151</v>
      </c>
      <c r="L56" s="12">
        <f>L55/L41*100</f>
        <v>7.5821738253680175</v>
      </c>
      <c r="M56" s="13">
        <f>M55/M41*100</f>
        <v>6.028169014084507</v>
      </c>
    </row>
    <row r="57" spans="1:13" ht="15" customHeight="1">
      <c r="A57" s="11"/>
      <c r="B57" s="14"/>
      <c r="C57" s="15"/>
      <c r="D57" s="12"/>
      <c r="E57" s="12"/>
      <c r="F57" s="12"/>
      <c r="G57" s="13"/>
      <c r="H57" s="15"/>
      <c r="I57" s="15"/>
      <c r="J57" s="15"/>
      <c r="K57" s="15"/>
      <c r="L57" s="15"/>
      <c r="M57" s="16"/>
    </row>
    <row r="58" spans="1:13" ht="15" customHeight="1">
      <c r="A58" s="17" t="s">
        <v>58</v>
      </c>
      <c r="B58" s="14"/>
      <c r="C58" s="15"/>
      <c r="D58" s="15"/>
      <c r="E58" s="15"/>
      <c r="F58" s="15"/>
      <c r="G58" s="16"/>
      <c r="H58" s="15"/>
      <c r="I58" s="15"/>
      <c r="J58" s="15"/>
      <c r="K58" s="15"/>
      <c r="L58" s="15"/>
      <c r="M58" s="16"/>
    </row>
    <row r="59" spans="1:13" ht="15" customHeight="1">
      <c r="A59" s="35" t="s">
        <v>33</v>
      </c>
      <c r="B59" s="14"/>
      <c r="C59" s="15"/>
      <c r="D59" s="15"/>
      <c r="E59" s="15"/>
      <c r="F59" s="15"/>
      <c r="G59" s="16"/>
      <c r="H59" s="15"/>
      <c r="I59" s="15"/>
      <c r="J59" s="15"/>
      <c r="K59" s="15"/>
      <c r="L59" s="15"/>
      <c r="M59" s="16"/>
    </row>
    <row r="60" spans="1:13" ht="15" customHeight="1">
      <c r="A60" s="11" t="s">
        <v>22</v>
      </c>
      <c r="B60" s="5"/>
      <c r="C60" s="6"/>
      <c r="D60" s="6"/>
      <c r="E60" s="6"/>
      <c r="F60" s="6"/>
      <c r="G60" s="7"/>
      <c r="H60" s="15">
        <v>4402</v>
      </c>
      <c r="I60" s="15">
        <f>H60-J60</f>
        <v>541</v>
      </c>
      <c r="J60" s="15">
        <v>3861</v>
      </c>
      <c r="K60" s="15">
        <v>2875</v>
      </c>
      <c r="L60" s="15">
        <v>874</v>
      </c>
      <c r="M60" s="16">
        <v>112</v>
      </c>
    </row>
    <row r="61" spans="1:13" ht="15" customHeight="1">
      <c r="A61" s="11" t="s">
        <v>11</v>
      </c>
      <c r="B61" s="19"/>
      <c r="C61" s="12"/>
      <c r="D61" s="12"/>
      <c r="E61" s="12"/>
      <c r="F61" s="12"/>
      <c r="G61" s="13"/>
      <c r="H61" s="12">
        <f aca="true" t="shared" si="11" ref="H61:M61">H60/H7*100</f>
        <v>27.29922480620155</v>
      </c>
      <c r="I61" s="12">
        <f t="shared" si="11"/>
        <v>10.710750346466046</v>
      </c>
      <c r="J61" s="12">
        <f t="shared" si="11"/>
        <v>34.86545060502077</v>
      </c>
      <c r="K61" s="12">
        <f t="shared" si="11"/>
        <v>30.256788044622184</v>
      </c>
      <c r="L61" s="12">
        <f t="shared" si="11"/>
        <v>62.607449856733524</v>
      </c>
      <c r="M61" s="13">
        <f t="shared" si="11"/>
        <v>63.63636363636363</v>
      </c>
    </row>
    <row r="62" spans="1:13" ht="15" customHeight="1">
      <c r="A62" s="11" t="s">
        <v>26</v>
      </c>
      <c r="B62" s="5"/>
      <c r="C62" s="6"/>
      <c r="D62" s="6"/>
      <c r="E62" s="6"/>
      <c r="F62" s="6"/>
      <c r="G62" s="7"/>
      <c r="H62" s="15">
        <v>11318</v>
      </c>
      <c r="I62" s="15">
        <f>H62-J62</f>
        <v>1055</v>
      </c>
      <c r="J62" s="15">
        <v>10263</v>
      </c>
      <c r="K62" s="15">
        <v>6844</v>
      </c>
      <c r="L62" s="15">
        <v>3007</v>
      </c>
      <c r="M62" s="16">
        <v>412</v>
      </c>
    </row>
    <row r="63" spans="1:13" ht="15" customHeight="1">
      <c r="A63" s="11" t="s">
        <v>9</v>
      </c>
      <c r="B63" s="5"/>
      <c r="C63" s="12"/>
      <c r="D63" s="12"/>
      <c r="E63" s="12"/>
      <c r="F63" s="12"/>
      <c r="G63" s="13"/>
      <c r="H63" s="12">
        <v>100</v>
      </c>
      <c r="I63" s="12">
        <f>I62/H62*100</f>
        <v>9.321434882488072</v>
      </c>
      <c r="J63" s="12">
        <f>J62/H62*100</f>
        <v>90.67856511751194</v>
      </c>
      <c r="K63" s="12">
        <f>K62/J62*100</f>
        <v>66.68615414596121</v>
      </c>
      <c r="L63" s="12">
        <f>L62/J62*100</f>
        <v>29.299425119360812</v>
      </c>
      <c r="M63" s="13">
        <f>M62/J62*100</f>
        <v>4.0144207346779694</v>
      </c>
    </row>
    <row r="64" spans="1:13" ht="15" customHeight="1">
      <c r="A64" s="11" t="s">
        <v>27</v>
      </c>
      <c r="B64" s="19"/>
      <c r="C64" s="12"/>
      <c r="D64" s="12"/>
      <c r="E64" s="12"/>
      <c r="F64" s="12"/>
      <c r="G64" s="13"/>
      <c r="H64" s="12">
        <f aca="true" t="shared" si="12" ref="H64:M64">H62/H7</f>
        <v>0.7018914728682171</v>
      </c>
      <c r="I64" s="12">
        <f t="shared" si="12"/>
        <v>0.20886953078598297</v>
      </c>
      <c r="J64" s="12">
        <f t="shared" si="12"/>
        <v>0.9267653964240563</v>
      </c>
      <c r="K64" s="12">
        <f t="shared" si="12"/>
        <v>0.7202694169648495</v>
      </c>
      <c r="L64" s="12">
        <f t="shared" si="12"/>
        <v>2.1540114613180514</v>
      </c>
      <c r="M64" s="13">
        <f t="shared" si="12"/>
        <v>2.340909090909091</v>
      </c>
    </row>
    <row r="65" spans="1:13" ht="15" customHeight="1">
      <c r="A65" s="11"/>
      <c r="B65" s="19"/>
      <c r="C65" s="12"/>
      <c r="D65" s="12"/>
      <c r="E65" s="12"/>
      <c r="F65" s="12"/>
      <c r="G65" s="13"/>
      <c r="H65" s="12"/>
      <c r="I65" s="12"/>
      <c r="J65" s="12"/>
      <c r="K65" s="12"/>
      <c r="L65" s="12"/>
      <c r="M65" s="13"/>
    </row>
    <row r="66" spans="1:13" ht="15" customHeight="1">
      <c r="A66" s="17" t="s">
        <v>59</v>
      </c>
      <c r="B66" s="14"/>
      <c r="C66" s="15"/>
      <c r="D66" s="15"/>
      <c r="E66" s="15"/>
      <c r="F66" s="15"/>
      <c r="G66" s="16"/>
      <c r="H66" s="12"/>
      <c r="I66" s="12"/>
      <c r="J66" s="12"/>
      <c r="K66" s="12"/>
      <c r="L66" s="12"/>
      <c r="M66" s="13"/>
    </row>
    <row r="67" spans="1:13" ht="15" customHeight="1">
      <c r="A67" s="11" t="s">
        <v>28</v>
      </c>
      <c r="B67" s="5"/>
      <c r="C67" s="6"/>
      <c r="D67" s="6"/>
      <c r="E67" s="6"/>
      <c r="F67" s="6"/>
      <c r="G67" s="7"/>
      <c r="H67" s="15">
        <v>2025</v>
      </c>
      <c r="I67" s="15">
        <f>H67-J67</f>
        <v>452</v>
      </c>
      <c r="J67" s="15">
        <v>1573</v>
      </c>
      <c r="K67" s="15">
        <v>1272</v>
      </c>
      <c r="L67" s="15">
        <v>264</v>
      </c>
      <c r="M67" s="16">
        <v>37</v>
      </c>
    </row>
    <row r="68" spans="1:13" ht="15" customHeight="1">
      <c r="A68" s="11" t="s">
        <v>11</v>
      </c>
      <c r="B68" s="19"/>
      <c r="C68" s="12"/>
      <c r="D68" s="12"/>
      <c r="E68" s="12"/>
      <c r="F68" s="12"/>
      <c r="G68" s="13"/>
      <c r="H68" s="12">
        <f aca="true" t="shared" si="13" ref="H68:M68">H67/H7*100</f>
        <v>12.558139534883722</v>
      </c>
      <c r="I68" s="12">
        <f t="shared" si="13"/>
        <v>8.948723025143536</v>
      </c>
      <c r="J68" s="12">
        <f t="shared" si="13"/>
        <v>14.204442839082535</v>
      </c>
      <c r="K68" s="12">
        <f t="shared" si="13"/>
        <v>13.3866554409598</v>
      </c>
      <c r="L68" s="12">
        <f t="shared" si="13"/>
        <v>18.911174785100286</v>
      </c>
      <c r="M68" s="13">
        <f t="shared" si="13"/>
        <v>21.022727272727273</v>
      </c>
    </row>
    <row r="69" spans="1:13" ht="15" customHeight="1">
      <c r="A69" s="11" t="s">
        <v>29</v>
      </c>
      <c r="B69" s="5"/>
      <c r="C69" s="6"/>
      <c r="D69" s="6"/>
      <c r="E69" s="6"/>
      <c r="F69" s="6"/>
      <c r="G69" s="7"/>
      <c r="H69" s="15">
        <v>5801</v>
      </c>
      <c r="I69" s="15">
        <f>H69-J69</f>
        <v>1352</v>
      </c>
      <c r="J69" s="15">
        <v>4449</v>
      </c>
      <c r="K69" s="15">
        <v>3518</v>
      </c>
      <c r="L69" s="15">
        <v>790</v>
      </c>
      <c r="M69" s="16">
        <v>141</v>
      </c>
    </row>
    <row r="70" spans="1:13" ht="15" customHeight="1">
      <c r="A70" s="11" t="s">
        <v>13</v>
      </c>
      <c r="B70" s="5"/>
      <c r="C70" s="12"/>
      <c r="D70" s="12"/>
      <c r="E70" s="12"/>
      <c r="F70" s="12"/>
      <c r="G70" s="13"/>
      <c r="H70" s="12">
        <f>H69/H69*100</f>
        <v>100</v>
      </c>
      <c r="I70" s="12">
        <f>I69/H69*100</f>
        <v>23.306326495431822</v>
      </c>
      <c r="J70" s="12">
        <f>J69/H69*100</f>
        <v>76.69367350456818</v>
      </c>
      <c r="K70" s="12">
        <f>K69/J69*100</f>
        <v>79.07394920206788</v>
      </c>
      <c r="L70" s="12">
        <f>L69/J69*100</f>
        <v>17.756799280737244</v>
      </c>
      <c r="M70" s="13">
        <f>M69/J69*100</f>
        <v>3.169251517194875</v>
      </c>
    </row>
    <row r="71" spans="1:13" ht="15" customHeight="1">
      <c r="A71" s="11" t="s">
        <v>38</v>
      </c>
      <c r="B71" s="19"/>
      <c r="C71" s="12"/>
      <c r="D71" s="12"/>
      <c r="E71" s="12"/>
      <c r="F71" s="12"/>
      <c r="G71" s="13"/>
      <c r="H71" s="12">
        <f aca="true" t="shared" si="14" ref="H71:M71">H69/H7*100</f>
        <v>35.97519379844961</v>
      </c>
      <c r="I71" s="12">
        <f t="shared" si="14"/>
        <v>26.766976836270047</v>
      </c>
      <c r="J71" s="12">
        <f t="shared" si="14"/>
        <v>40.175185118295104</v>
      </c>
      <c r="K71" s="12">
        <f t="shared" si="14"/>
        <v>37.023784466428125</v>
      </c>
      <c r="L71" s="12">
        <f t="shared" si="14"/>
        <v>56.59025787965616</v>
      </c>
      <c r="M71" s="13">
        <f t="shared" si="14"/>
        <v>80.11363636363636</v>
      </c>
    </row>
    <row r="72" spans="1:13" ht="15" customHeight="1">
      <c r="A72" s="11"/>
      <c r="B72" s="19"/>
      <c r="C72" s="12"/>
      <c r="D72" s="12"/>
      <c r="E72" s="12"/>
      <c r="F72" s="12"/>
      <c r="G72" s="13"/>
      <c r="H72" s="15"/>
      <c r="I72" s="15"/>
      <c r="J72" s="15"/>
      <c r="K72" s="15"/>
      <c r="L72" s="15"/>
      <c r="M72" s="16"/>
    </row>
    <row r="73" spans="1:13" ht="15" customHeight="1">
      <c r="A73" s="17" t="s">
        <v>60</v>
      </c>
      <c r="B73" s="14"/>
      <c r="C73" s="15"/>
      <c r="D73" s="15"/>
      <c r="E73" s="15"/>
      <c r="F73" s="15"/>
      <c r="G73" s="16"/>
      <c r="H73" s="12"/>
      <c r="I73" s="12"/>
      <c r="J73" s="12"/>
      <c r="K73" s="12"/>
      <c r="L73" s="12"/>
      <c r="M73" s="13"/>
    </row>
    <row r="74" spans="1:13" ht="15" customHeight="1">
      <c r="A74" s="11" t="s">
        <v>28</v>
      </c>
      <c r="B74" s="5"/>
      <c r="C74" s="6"/>
      <c r="D74" s="6"/>
      <c r="E74" s="6"/>
      <c r="F74" s="6"/>
      <c r="G74" s="7"/>
      <c r="H74" s="15">
        <v>7810</v>
      </c>
      <c r="I74" s="15">
        <f>H74-J74</f>
        <v>1624</v>
      </c>
      <c r="J74" s="15">
        <v>6186</v>
      </c>
      <c r="K74" s="15">
        <v>5192</v>
      </c>
      <c r="L74" s="15">
        <v>880</v>
      </c>
      <c r="M74" s="16">
        <v>114</v>
      </c>
    </row>
    <row r="75" spans="1:13" ht="15" customHeight="1">
      <c r="A75" s="11" t="s">
        <v>30</v>
      </c>
      <c r="B75" s="19"/>
      <c r="C75" s="12"/>
      <c r="D75" s="12"/>
      <c r="E75" s="12"/>
      <c r="F75" s="12"/>
      <c r="G75" s="13"/>
      <c r="H75" s="12">
        <f aca="true" t="shared" si="15" ref="H75:M75">H74/H7*100</f>
        <v>48.434108527131784</v>
      </c>
      <c r="I75" s="12">
        <f t="shared" si="15"/>
        <v>32.15204909918828</v>
      </c>
      <c r="J75" s="12">
        <f t="shared" si="15"/>
        <v>55.86057431822287</v>
      </c>
      <c r="K75" s="12">
        <f t="shared" si="15"/>
        <v>54.64112818354031</v>
      </c>
      <c r="L75" s="12">
        <f t="shared" si="15"/>
        <v>63.03724928366762</v>
      </c>
      <c r="M75" s="13">
        <f t="shared" si="15"/>
        <v>64.77272727272727</v>
      </c>
    </row>
    <row r="76" spans="1:13" ht="15" customHeight="1">
      <c r="A76" s="11" t="s">
        <v>39</v>
      </c>
      <c r="B76" s="5"/>
      <c r="C76" s="6"/>
      <c r="D76" s="6"/>
      <c r="E76" s="6"/>
      <c r="F76" s="6"/>
      <c r="G76" s="7"/>
      <c r="H76" s="15">
        <v>70090</v>
      </c>
      <c r="I76" s="15">
        <f>H76-J76</f>
        <v>13670</v>
      </c>
      <c r="J76" s="15">
        <v>56420</v>
      </c>
      <c r="K76" s="15">
        <v>45469</v>
      </c>
      <c r="L76" s="15">
        <v>9400</v>
      </c>
      <c r="M76" s="16">
        <v>1551</v>
      </c>
    </row>
    <row r="77" spans="1:13" ht="15" customHeight="1">
      <c r="A77" s="11" t="s">
        <v>9</v>
      </c>
      <c r="B77" s="5"/>
      <c r="C77" s="12"/>
      <c r="D77" s="12"/>
      <c r="E77" s="12"/>
      <c r="F77" s="12"/>
      <c r="G77" s="13"/>
      <c r="H77" s="12">
        <f>H76/H76*100</f>
        <v>100</v>
      </c>
      <c r="I77" s="12">
        <f>I76/H76*100</f>
        <v>19.503495505778286</v>
      </c>
      <c r="J77" s="12">
        <f>J76/H76*100</f>
        <v>80.49650449422171</v>
      </c>
      <c r="K77" s="12">
        <f>K76/J76*100</f>
        <v>80.59021623537753</v>
      </c>
      <c r="L77" s="12">
        <f>L76/J76*100</f>
        <v>16.660758596242466</v>
      </c>
      <c r="M77" s="13">
        <f>M76/J76*100</f>
        <v>2.7490251683800073</v>
      </c>
    </row>
    <row r="78" spans="1:13" ht="15" customHeight="1">
      <c r="A78" s="11" t="s">
        <v>35</v>
      </c>
      <c r="B78" s="19"/>
      <c r="C78" s="12"/>
      <c r="D78" s="12"/>
      <c r="E78" s="12"/>
      <c r="F78" s="12"/>
      <c r="G78" s="13"/>
      <c r="H78" s="12">
        <f aca="true" t="shared" si="16" ref="H78:M78">H76/H7</f>
        <v>4.346666666666667</v>
      </c>
      <c r="I78" s="12">
        <f t="shared" si="16"/>
        <v>2.7063947733122156</v>
      </c>
      <c r="J78" s="12">
        <f t="shared" si="16"/>
        <v>5.094816687737041</v>
      </c>
      <c r="K78" s="12">
        <f t="shared" si="16"/>
        <v>4.7852031151336565</v>
      </c>
      <c r="L78" s="12">
        <f t="shared" si="16"/>
        <v>6.73352435530086</v>
      </c>
      <c r="M78" s="13">
        <f t="shared" si="16"/>
        <v>8.8125</v>
      </c>
    </row>
    <row r="79" spans="1:13" ht="15" customHeight="1">
      <c r="A79" s="11"/>
      <c r="B79" s="19"/>
      <c r="C79" s="12"/>
      <c r="D79" s="12"/>
      <c r="E79" s="12"/>
      <c r="F79" s="12"/>
      <c r="G79" s="13"/>
      <c r="H79" s="12"/>
      <c r="I79" s="12"/>
      <c r="J79" s="12"/>
      <c r="K79" s="12"/>
      <c r="L79" s="12"/>
      <c r="M79" s="13"/>
    </row>
    <row r="80" spans="1:13" ht="15" customHeight="1">
      <c r="A80" s="17" t="s">
        <v>61</v>
      </c>
      <c r="B80" s="5"/>
      <c r="C80" s="6"/>
      <c r="D80" s="6"/>
      <c r="E80" s="6"/>
      <c r="F80" s="6"/>
      <c r="G80" s="7"/>
      <c r="H80" s="15"/>
      <c r="I80" s="15"/>
      <c r="J80" s="15"/>
      <c r="K80" s="15"/>
      <c r="L80" s="15"/>
      <c r="M80" s="16"/>
    </row>
    <row r="81" spans="1:13" ht="15" customHeight="1">
      <c r="A81" s="11" t="s">
        <v>28</v>
      </c>
      <c r="B81" s="5"/>
      <c r="C81" s="6"/>
      <c r="D81" s="6"/>
      <c r="E81" s="6"/>
      <c r="F81" s="6"/>
      <c r="G81" s="7"/>
      <c r="H81" s="15">
        <v>4919</v>
      </c>
      <c r="I81" s="15">
        <f>H81-J81</f>
        <v>867</v>
      </c>
      <c r="J81" s="15">
        <v>4052</v>
      </c>
      <c r="K81" s="15">
        <v>3310</v>
      </c>
      <c r="L81" s="15">
        <v>652</v>
      </c>
      <c r="M81" s="16">
        <v>90</v>
      </c>
    </row>
    <row r="82" spans="1:13" ht="15" customHeight="1">
      <c r="A82" s="11" t="s">
        <v>30</v>
      </c>
      <c r="B82" s="19"/>
      <c r="C82" s="12"/>
      <c r="D82" s="12"/>
      <c r="E82" s="12"/>
      <c r="F82" s="12"/>
      <c r="G82" s="13"/>
      <c r="H82" s="12">
        <f aca="true" t="shared" si="17" ref="H82:M82">H81/H7*100</f>
        <v>30.505426356589147</v>
      </c>
      <c r="I82" s="12">
        <f t="shared" si="17"/>
        <v>17.16491783805187</v>
      </c>
      <c r="J82" s="12">
        <f t="shared" si="17"/>
        <v>36.590211305761244</v>
      </c>
      <c r="K82" s="12">
        <f t="shared" si="17"/>
        <v>34.83477162702589</v>
      </c>
      <c r="L82" s="12">
        <f t="shared" si="17"/>
        <v>46.70487106017192</v>
      </c>
      <c r="M82" s="13">
        <f t="shared" si="17"/>
        <v>51.13636363636363</v>
      </c>
    </row>
    <row r="83" spans="1:13" ht="15" customHeight="1">
      <c r="A83" s="11" t="s">
        <v>31</v>
      </c>
      <c r="B83" s="5"/>
      <c r="C83" s="6"/>
      <c r="D83" s="6"/>
      <c r="E83" s="6"/>
      <c r="F83" s="6"/>
      <c r="G83" s="7"/>
      <c r="H83" s="15">
        <v>32322</v>
      </c>
      <c r="I83" s="15">
        <f>H83-J83</f>
        <v>5302</v>
      </c>
      <c r="J83" s="15">
        <v>27020</v>
      </c>
      <c r="K83" s="15">
        <v>21179</v>
      </c>
      <c r="L83" s="15">
        <v>5015</v>
      </c>
      <c r="M83" s="16">
        <v>826</v>
      </c>
    </row>
    <row r="84" spans="1:13" ht="15" customHeight="1">
      <c r="A84" s="11" t="s">
        <v>9</v>
      </c>
      <c r="B84" s="5"/>
      <c r="C84" s="12"/>
      <c r="D84" s="12"/>
      <c r="E84" s="12"/>
      <c r="F84" s="12"/>
      <c r="G84" s="13"/>
      <c r="H84" s="12">
        <f>H83/H83*100</f>
        <v>100</v>
      </c>
      <c r="I84" s="12">
        <f>I83/H83*100</f>
        <v>16.40368789060083</v>
      </c>
      <c r="J84" s="12">
        <f>J83/H83*100</f>
        <v>83.59631210939918</v>
      </c>
      <c r="K84" s="12">
        <f>K83/J83*100</f>
        <v>78.38267949666914</v>
      </c>
      <c r="L84" s="12">
        <f>L83/J83*100</f>
        <v>18.560325684678016</v>
      </c>
      <c r="M84" s="13">
        <f>M83/J83*100</f>
        <v>3.0569948186528495</v>
      </c>
    </row>
    <row r="85" spans="1:13" ht="15" customHeight="1">
      <c r="A85" s="25" t="s">
        <v>36</v>
      </c>
      <c r="B85" s="26"/>
      <c r="C85" s="27"/>
      <c r="D85" s="27"/>
      <c r="E85" s="27"/>
      <c r="F85" s="27"/>
      <c r="G85" s="28"/>
      <c r="H85" s="12">
        <f aca="true" t="shared" si="18" ref="H85:M85">H83/H7</f>
        <v>2.0044651162790696</v>
      </c>
      <c r="I85" s="12">
        <f t="shared" si="18"/>
        <v>1.0496931300732528</v>
      </c>
      <c r="J85" s="12">
        <f t="shared" si="18"/>
        <v>2.4399494310998735</v>
      </c>
      <c r="K85" s="12">
        <f t="shared" si="18"/>
        <v>2.228899179120185</v>
      </c>
      <c r="L85" s="12">
        <f t="shared" si="18"/>
        <v>3.592406876790831</v>
      </c>
      <c r="M85" s="28">
        <f t="shared" si="18"/>
        <v>4.693181818181818</v>
      </c>
    </row>
    <row r="86" spans="1:13" ht="15" customHeight="1">
      <c r="A86" s="92" t="s">
        <v>53</v>
      </c>
      <c r="B86" s="92"/>
      <c r="C86" s="92"/>
      <c r="D86" s="92"/>
      <c r="E86" s="92"/>
      <c r="F86" s="92"/>
      <c r="G86" s="92"/>
      <c r="H86" s="92"/>
      <c r="I86" s="92"/>
      <c r="J86" s="92"/>
      <c r="K86" s="29"/>
      <c r="L86" s="29"/>
      <c r="M86" s="29"/>
    </row>
    <row r="87" ht="15" customHeight="1">
      <c r="A87" s="2" t="s">
        <v>73</v>
      </c>
    </row>
  </sheetData>
  <mergeCells count="11">
    <mergeCell ref="H5:H6"/>
    <mergeCell ref="I5:I6"/>
    <mergeCell ref="J5:M5"/>
    <mergeCell ref="A86:J86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35" useFirstPageNumber="1" horizontalDpi="600" verticalDpi="600" orientation="portrait" scale="95" r:id="rId1"/>
  <headerFooter alignWithMargins="0">
    <oddFooter>&amp;L&amp;"Arial Narrow,Regular"&amp;8Zila Series : Pirojpur&amp;C&amp;"Arial Narrow,Regular"&amp;8&amp;P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2011-05-26T10:43:17Z</cp:lastPrinted>
  <dcterms:created xsi:type="dcterms:W3CDTF">2009-03-04T05:13:22Z</dcterms:created>
  <dcterms:modified xsi:type="dcterms:W3CDTF">2011-05-26T10:43:36Z</dcterms:modified>
  <cp:category/>
  <cp:version/>
  <cp:contentType/>
  <cp:contentStatus/>
</cp:coreProperties>
</file>